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0" windowWidth="24795" windowHeight="11880"/>
  </bookViews>
  <sheets>
    <sheet name="様式4-第2四半期" sheetId="1" r:id="rId1"/>
  </sheets>
  <externalReferences>
    <externalReference r:id="rId2"/>
  </externalReferences>
  <definedNames>
    <definedName name="_xlnm._FilterDatabase" localSheetId="0" hidden="1">'様式4-第2四半期'!$B$6:$G$6</definedName>
    <definedName name="_xlnm.Print_Area" localSheetId="0">'様式4-第2四半期'!$B$1:$I$20</definedName>
    <definedName name="T_D申請鑑_クエリ" localSheetId="0">#REF!</definedName>
    <definedName name="T_D申請鑑_クエリ">#REF!</definedName>
  </definedNames>
  <calcPr calcId="125725"/>
</workbook>
</file>

<file path=xl/calcChain.xml><?xml version="1.0" encoding="utf-8"?>
<calcChain xmlns="http://schemas.openxmlformats.org/spreadsheetml/2006/main">
  <c r="D14" i="1"/>
  <c r="D13"/>
  <c r="D12"/>
  <c r="D11"/>
  <c r="D10"/>
  <c r="D9"/>
  <c r="D8"/>
  <c r="D7"/>
</calcChain>
</file>

<file path=xl/sharedStrings.xml><?xml version="1.0" encoding="utf-8"?>
<sst xmlns="http://schemas.openxmlformats.org/spreadsheetml/2006/main" count="62" uniqueCount="42">
  <si>
    <t>法人名：独立行政法人物質・材料研究機構</t>
    <rPh sb="4" eb="10">
      <t>ドク</t>
    </rPh>
    <rPh sb="10" eb="19">
      <t>ブッシツ</t>
    </rPh>
    <phoneticPr fontId="2"/>
  </si>
  <si>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</si>
  <si>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</si>
  <si>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</si>
  <si>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</si>
  <si>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</si>
  <si>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</si>
  <si>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</si>
  <si>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</si>
  <si>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</si>
  <si>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</si>
  <si>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6" eb="9">
      <t>コウキド</t>
    </rPh>
    <rPh sb="9" eb="10">
      <t>ヒカリ</t>
    </rPh>
    <rPh sb="10" eb="12">
      <t>カガク</t>
    </rPh>
    <rPh sb="12" eb="14">
      <t>ケンキュウ</t>
    </rPh>
    <phoneticPr fontId="2"/>
  </si>
  <si>
    <t>機器利用料</t>
    <rPh sb="0" eb="2">
      <t>キキ</t>
    </rPh>
    <rPh sb="2" eb="5">
      <t>リヨウリョウ</t>
    </rPh>
    <phoneticPr fontId="2"/>
  </si>
  <si>
    <t>7/3
他5件</t>
    <rPh sb="4" eb="5">
      <t>ホカ</t>
    </rPh>
    <rPh sb="6" eb="7">
      <t>ケン</t>
    </rPh>
    <phoneticPr fontId="2"/>
  </si>
  <si>
    <t>公財</t>
    <rPh sb="0" eb="1">
      <t>コウ</t>
    </rPh>
    <rPh sb="1" eb="2">
      <t>ザイ</t>
    </rPh>
    <phoneticPr fontId="2"/>
  </si>
  <si>
    <t>国所管</t>
    <rPh sb="0" eb="1">
      <t>クニ</t>
    </rPh>
    <rPh sb="1" eb="3">
      <t>ショカン</t>
    </rPh>
    <phoneticPr fontId="2"/>
  </si>
  <si>
    <t>公益社団法人科学技術国際交流センター</t>
  </si>
  <si>
    <t>学会等年会費</t>
    <rPh sb="0" eb="3">
      <t>ガッカイナド</t>
    </rPh>
    <rPh sb="3" eb="6">
      <t>ネンカイヒ</t>
    </rPh>
    <phoneticPr fontId="2"/>
  </si>
  <si>
    <t>支出先法人が主催する会議に参加又は同会議において研究発表等を行う予定があるため。また、会員にならなければ得られない情報収集等ができるため。</t>
    <phoneticPr fontId="2"/>
  </si>
  <si>
    <t>公社</t>
    <rPh sb="0" eb="2">
      <t>コウシャ</t>
    </rPh>
    <phoneticPr fontId="2"/>
  </si>
  <si>
    <t>公益社団法人応用物理学会</t>
  </si>
  <si>
    <t>学会等負担金</t>
    <rPh sb="0" eb="3">
      <t>ガッカイナド</t>
    </rPh>
    <rPh sb="3" eb="6">
      <t>フタンキン</t>
    </rPh>
    <phoneticPr fontId="2"/>
  </si>
  <si>
    <t>7/10
他36件</t>
    <rPh sb="5" eb="6">
      <t>ホカ</t>
    </rPh>
    <rPh sb="8" eb="9">
      <t>ケン</t>
    </rPh>
    <phoneticPr fontId="2"/>
  </si>
  <si>
    <t>公益社団法人高分子学会</t>
  </si>
  <si>
    <t>7/3
他22件</t>
    <rPh sb="4" eb="5">
      <t>ホカ</t>
    </rPh>
    <rPh sb="7" eb="8">
      <t>ケン</t>
    </rPh>
    <phoneticPr fontId="2"/>
  </si>
  <si>
    <t>公益社団法人電気化学会</t>
  </si>
  <si>
    <t>7/10
他16件</t>
    <rPh sb="5" eb="6">
      <t>ホカ</t>
    </rPh>
    <rPh sb="8" eb="9">
      <t>ケン</t>
    </rPh>
    <phoneticPr fontId="2"/>
  </si>
  <si>
    <t>公益社団法人日本セラミックス協会</t>
  </si>
  <si>
    <t>7/10
他39件</t>
    <rPh sb="5" eb="6">
      <t>ホカ</t>
    </rPh>
    <rPh sb="8" eb="9">
      <t>ケン</t>
    </rPh>
    <phoneticPr fontId="2"/>
  </si>
  <si>
    <t>公益社団法人日本金属学会</t>
  </si>
  <si>
    <t>8/28
他26件</t>
    <rPh sb="5" eb="6">
      <t>ホカ</t>
    </rPh>
    <rPh sb="8" eb="9">
      <t>ケン</t>
    </rPh>
    <phoneticPr fontId="2"/>
  </si>
  <si>
    <t>公益社団法人日本磁気学会</t>
    <rPh sb="8" eb="10">
      <t>ジキ</t>
    </rPh>
    <phoneticPr fontId="2"/>
  </si>
  <si>
    <t>7/10
他28件</t>
    <rPh sb="5" eb="6">
      <t>ホカ</t>
    </rPh>
    <rPh sb="8" eb="9">
      <t>ケン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</si>
  <si>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</si>
  <si>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</si>
  <si>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</si>
  <si>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</si>
  <si>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</si>
  <si>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公益</t>
    <rPh sb="0" eb="2">
      <t>コウエキ</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</si>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</sst>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numFmts count="1">
    <numFmt numFmtId="176" formatCode="m/d;@"/>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46">
    <xf numFmtId="0" fontId="0" fillId="0" borderId="0" xfId="0">
      <alignment vertical="center"/>
    </xf>
    <xf numFmtId="0" fontId="3" fillId="0" borderId="0" xfId="0" applyFont="1">
      <alignmen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4" fillId="0" borderId="10" xfId="0" applyFont="1" applyBorder="1">
      <alignment vertical="center"/>
    </xf>
    <xf numFmtId="38" fontId="5" fillId="0" borderId="11" xfId="1" applyFont="1" applyBorder="1">
      <alignment vertical="center"/>
    </xf>
    <xf numFmtId="38" fontId="7" fillId="0" borderId="10" xfId="1" applyFont="1" applyBorder="1">
      <alignment vertical="center"/>
    </xf>
    <xf numFmtId="0" fontId="5" fillId="0" borderId="12" xfId="0" applyFont="1" applyBorder="1" applyAlignment="1">
      <alignment vertical="center" wrapText="1"/>
    </xf>
    <xf numFmtId="0" fontId="0" fillId="0" borderId="13"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pplyAlignment="1">
      <alignment vertical="center" wrapText="1"/>
    </xf>
    <xf numFmtId="0" fontId="5" fillId="0" borderId="10" xfId="0" applyFont="1" applyBorder="1">
      <alignment vertical="center"/>
    </xf>
    <xf numFmtId="38" fontId="5" fillId="0" borderId="10" xfId="1" applyFont="1" applyBorder="1">
      <alignment vertical="center"/>
    </xf>
    <xf numFmtId="176" fontId="5" fillId="0" borderId="11" xfId="0" applyNumberFormat="1" applyFont="1" applyBorder="1" applyAlignment="1">
      <alignment horizontal="left" vertical="center" wrapText="1"/>
    </xf>
    <xf numFmtId="0" fontId="4" fillId="0" borderId="13" xfId="0" applyFont="1" applyBorder="1" applyAlignment="1">
      <alignment vertical="center" wrapText="1"/>
    </xf>
    <xf numFmtId="0" fontId="0" fillId="0" borderId="16" xfId="0" applyBorder="1">
      <alignment vertical="center"/>
    </xf>
    <xf numFmtId="0" fontId="5" fillId="0" borderId="11" xfId="0" applyFont="1" applyBorder="1" applyAlignment="1">
      <alignment vertical="center" wrapText="1"/>
    </xf>
    <xf numFmtId="38" fontId="7" fillId="0" borderId="11" xfId="1" applyFont="1" applyBorder="1">
      <alignment vertical="center"/>
    </xf>
    <xf numFmtId="0" fontId="8" fillId="0" borderId="11" xfId="0" applyFont="1" applyBorder="1" applyAlignment="1">
      <alignment vertical="center" wrapText="1"/>
    </xf>
    <xf numFmtId="0" fontId="0" fillId="0" borderId="17" xfId="0" applyBorder="1">
      <alignment vertical="center"/>
    </xf>
    <xf numFmtId="0" fontId="0" fillId="0" borderId="18" xfId="0" applyBorder="1" applyAlignment="1">
      <alignment vertical="center" wrapText="1"/>
    </xf>
    <xf numFmtId="38" fontId="8" fillId="0" borderId="10" xfId="1" applyFont="1" applyBorder="1">
      <alignment vertical="center"/>
    </xf>
    <xf numFmtId="176" fontId="8" fillId="0" borderId="10" xfId="0" applyNumberFormat="1" applyFont="1" applyBorder="1" applyAlignment="1">
      <alignment horizontal="left" vertical="center" wrapText="1"/>
    </xf>
    <xf numFmtId="0" fontId="0" fillId="0" borderId="19" xfId="0" applyBorder="1">
      <alignment vertical="center"/>
    </xf>
    <xf numFmtId="0" fontId="0" fillId="0" borderId="8" xfId="0" applyBorder="1">
      <alignment vertical="center"/>
    </xf>
    <xf numFmtId="38" fontId="0" fillId="0" borderId="8" xfId="0" applyNumberFormat="1" applyBorder="1" applyAlignment="1">
      <alignment vertical="center" wrapText="1"/>
    </xf>
    <xf numFmtId="0" fontId="0" fillId="0" borderId="20" xfId="0" applyBorder="1">
      <alignment vertical="center"/>
    </xf>
    <xf numFmtId="0" fontId="0" fillId="0" borderId="9"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84543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4&#65288;&#29420;&#27861;&#22865;&#32004;&#20197;&#22806;&#65289;&#20803;&#12493;&#1247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益"/>
      <sheetName val="集計"/>
      <sheetName val="様式4"/>
      <sheetName val="様式4-第1四半期"/>
      <sheetName val="様式4-第2四半期"/>
      <sheetName val="様式4-第3四半期"/>
      <sheetName val="様式4-第4四半期"/>
      <sheetName val="集計（全体）"/>
    </sheetNames>
    <sheetDataSet>
      <sheetData sheetId="0"/>
      <sheetData sheetId="1">
        <row r="2">
          <cell r="E2" t="str">
            <v>交付又は支出額</v>
          </cell>
          <cell r="F2" t="str">
            <v>第1四半期</v>
          </cell>
          <cell r="G2" t="str">
            <v>第2四半期</v>
          </cell>
          <cell r="H2" t="str">
            <v>第3四半期</v>
          </cell>
          <cell r="I2" t="str">
            <v>第4四半期</v>
          </cell>
        </row>
        <row r="3">
          <cell r="D3" t="str">
            <v>公益財団法人高輝度光科学研究センター機器利用料</v>
          </cell>
          <cell r="E3">
            <v>7961944</v>
          </cell>
          <cell r="F3">
            <v>1469252</v>
          </cell>
          <cell r="G3">
            <v>2636392</v>
          </cell>
          <cell r="H3">
            <v>3815100</v>
          </cell>
          <cell r="I3">
            <v>41200</v>
          </cell>
        </row>
        <row r="4">
          <cell r="D4" t="str">
            <v>公益社団法人科学技術国際交流センター学会等年会費</v>
          </cell>
          <cell r="E4">
            <v>200000</v>
          </cell>
          <cell r="F4">
            <v>0</v>
          </cell>
          <cell r="G4">
            <v>200000</v>
          </cell>
          <cell r="H4">
            <v>0</v>
          </cell>
          <cell r="I4">
            <v>0</v>
          </cell>
        </row>
        <row r="5">
          <cell r="D5" t="str">
            <v>公益社団法人応用物理学会学会等負担金</v>
          </cell>
          <cell r="E5">
            <v>3258700</v>
          </cell>
          <cell r="F5">
            <v>409000</v>
          </cell>
          <cell r="G5">
            <v>280000</v>
          </cell>
          <cell r="H5">
            <v>1971500</v>
          </cell>
          <cell r="I5">
            <v>598200</v>
          </cell>
        </row>
        <row r="6">
          <cell r="D6" t="str">
            <v>公益社団法人応用物理学会学会等年会費</v>
          </cell>
          <cell r="E6">
            <v>889300</v>
          </cell>
          <cell r="F6">
            <v>33000</v>
          </cell>
          <cell r="G6">
            <v>23000</v>
          </cell>
          <cell r="H6">
            <v>144400</v>
          </cell>
          <cell r="I6">
            <v>688900</v>
          </cell>
        </row>
        <row r="7">
          <cell r="D7" t="str">
            <v>公益社団法人国際超電導産業技術研究センター学会等負担金</v>
          </cell>
          <cell r="E7">
            <v>215000</v>
          </cell>
          <cell r="F7">
            <v>0</v>
          </cell>
          <cell r="G7">
            <v>0</v>
          </cell>
          <cell r="H7">
            <v>186000</v>
          </cell>
          <cell r="I7">
            <v>29000</v>
          </cell>
        </row>
        <row r="8">
          <cell r="D8" t="str">
            <v>公益財団法人つくば科学万博記念財団研修費</v>
          </cell>
          <cell r="E8">
            <v>415650</v>
          </cell>
          <cell r="F8">
            <v>283250</v>
          </cell>
          <cell r="G8">
            <v>65000</v>
          </cell>
          <cell r="H8">
            <v>0</v>
          </cell>
          <cell r="I8">
            <v>67400</v>
          </cell>
        </row>
        <row r="9">
          <cell r="D9" t="str">
            <v>公益財団法人日本産業廃棄物処理振興センタ研修費</v>
          </cell>
          <cell r="E9">
            <v>112000</v>
          </cell>
          <cell r="F9">
            <v>0</v>
          </cell>
          <cell r="G9">
            <v>0</v>
          </cell>
          <cell r="H9">
            <v>28000</v>
          </cell>
          <cell r="I9">
            <v>84000</v>
          </cell>
        </row>
        <row r="10">
          <cell r="D10" t="str">
            <v>公益財団法人放射線計測協会研修費</v>
          </cell>
          <cell r="E10">
            <v>194000</v>
          </cell>
          <cell r="F10">
            <v>15750</v>
          </cell>
          <cell r="G10">
            <v>21000</v>
          </cell>
          <cell r="H10">
            <v>57500</v>
          </cell>
          <cell r="I10">
            <v>99750</v>
          </cell>
        </row>
        <row r="11">
          <cell r="D11" t="str">
            <v>公益社団法人高分子学会学会等負担金</v>
          </cell>
          <cell r="E11">
            <v>837050</v>
          </cell>
          <cell r="F11">
            <v>143000</v>
          </cell>
          <cell r="G11">
            <v>201400</v>
          </cell>
          <cell r="H11">
            <v>286150</v>
          </cell>
          <cell r="I11">
            <v>206500</v>
          </cell>
        </row>
        <row r="12">
          <cell r="D12" t="str">
            <v>公益社団法人高分子学会学会等年会費</v>
          </cell>
          <cell r="E12">
            <v>163700</v>
          </cell>
          <cell r="F12">
            <v>31750</v>
          </cell>
          <cell r="G12">
            <v>46000</v>
          </cell>
          <cell r="H12">
            <v>39950</v>
          </cell>
          <cell r="I12">
            <v>46000</v>
          </cell>
        </row>
        <row r="13">
          <cell r="D13" t="str">
            <v>公益社団法人低温工学・超電導学会学会等負担金</v>
          </cell>
          <cell r="E13">
            <v>233500</v>
          </cell>
          <cell r="F13">
            <v>104000</v>
          </cell>
          <cell r="G13">
            <v>0</v>
          </cell>
          <cell r="H13">
            <v>117500</v>
          </cell>
          <cell r="I13">
            <v>12000</v>
          </cell>
        </row>
        <row r="14">
          <cell r="D14" t="str">
            <v>公益社団法人電気化学会学会等負担金</v>
          </cell>
          <cell r="E14">
            <v>767000</v>
          </cell>
          <cell r="F14">
            <v>52000</v>
          </cell>
          <cell r="G14">
            <v>153000</v>
          </cell>
          <cell r="H14">
            <v>421000</v>
          </cell>
          <cell r="I14">
            <v>141000</v>
          </cell>
        </row>
        <row r="15">
          <cell r="D15" t="str">
            <v>公益社団法人日本アイソトープ協会研修費</v>
          </cell>
          <cell r="E15">
            <v>189900</v>
          </cell>
          <cell r="F15">
            <v>48000</v>
          </cell>
          <cell r="G15">
            <v>61950</v>
          </cell>
          <cell r="H15">
            <v>8000</v>
          </cell>
          <cell r="I15">
            <v>71950</v>
          </cell>
        </row>
        <row r="16">
          <cell r="D16" t="str">
            <v>公益社団法人日本セラミックス協会学会等負担金</v>
          </cell>
          <cell r="E16">
            <v>1000500</v>
          </cell>
          <cell r="F16">
            <v>160500</v>
          </cell>
          <cell r="G16">
            <v>332000</v>
          </cell>
          <cell r="H16">
            <v>290000</v>
          </cell>
          <cell r="I16">
            <v>218000</v>
          </cell>
        </row>
        <row r="17">
          <cell r="D17" t="str">
            <v>公益社団法人日本セラミックス協会学会等年会費</v>
          </cell>
          <cell r="E17">
            <v>347100</v>
          </cell>
          <cell r="F17">
            <v>195500</v>
          </cell>
          <cell r="G17">
            <v>67100</v>
          </cell>
          <cell r="H17">
            <v>14000</v>
          </cell>
          <cell r="I17">
            <v>70500</v>
          </cell>
        </row>
        <row r="18">
          <cell r="D18" t="str">
            <v>公益社団法人日本化学会学会等負担金</v>
          </cell>
          <cell r="E18">
            <v>839900</v>
          </cell>
          <cell r="F18">
            <v>154500</v>
          </cell>
          <cell r="G18">
            <v>99400</v>
          </cell>
          <cell r="H18">
            <v>93000</v>
          </cell>
          <cell r="I18">
            <v>493000</v>
          </cell>
        </row>
        <row r="19">
          <cell r="D19" t="str">
            <v>公益社団法人日本化学会学会等年会費</v>
          </cell>
          <cell r="E19">
            <v>359100</v>
          </cell>
          <cell r="F19">
            <v>19200</v>
          </cell>
          <cell r="G19">
            <v>0</v>
          </cell>
          <cell r="H19">
            <v>183900</v>
          </cell>
          <cell r="I19">
            <v>156000</v>
          </cell>
        </row>
        <row r="20">
          <cell r="D20" t="str">
            <v>公益社団法人日本金属学会学会等負担金</v>
          </cell>
          <cell r="E20">
            <v>1326720</v>
          </cell>
          <cell r="F20">
            <v>279000</v>
          </cell>
          <cell r="G20">
            <v>169620</v>
          </cell>
          <cell r="H20">
            <v>316500</v>
          </cell>
          <cell r="I20">
            <v>561600</v>
          </cell>
        </row>
        <row r="21">
          <cell r="D21" t="str">
            <v>公益社団法人日本金属学会学会等年会費</v>
          </cell>
          <cell r="E21">
            <v>506400</v>
          </cell>
          <cell r="F21">
            <v>26400</v>
          </cell>
          <cell r="G21">
            <v>38400</v>
          </cell>
          <cell r="H21">
            <v>105600</v>
          </cell>
          <cell r="I21">
            <v>336000</v>
          </cell>
        </row>
        <row r="22">
          <cell r="D22" t="str">
            <v>公益社団法人日本顕微鏡学会学会等負担金</v>
          </cell>
          <cell r="E22">
            <v>304000</v>
          </cell>
          <cell r="F22">
            <v>201000</v>
          </cell>
          <cell r="G22">
            <v>26000</v>
          </cell>
          <cell r="H22">
            <v>41500</v>
          </cell>
          <cell r="I22">
            <v>35500</v>
          </cell>
        </row>
        <row r="23">
          <cell r="D23" t="str">
            <v>公益社団法人日本材料学会学会等負担金</v>
          </cell>
          <cell r="E23">
            <v>374075</v>
          </cell>
          <cell r="F23">
            <v>187575</v>
          </cell>
          <cell r="G23">
            <v>91500</v>
          </cell>
          <cell r="H23">
            <v>60000</v>
          </cell>
          <cell r="I23">
            <v>35000</v>
          </cell>
        </row>
        <row r="24">
          <cell r="D24" t="str">
            <v>公益社団法人日本材料学会学会等年会費</v>
          </cell>
          <cell r="E24">
            <v>177000</v>
          </cell>
          <cell r="F24">
            <v>109000</v>
          </cell>
          <cell r="G24">
            <v>22000</v>
          </cell>
          <cell r="H24">
            <v>22000</v>
          </cell>
          <cell r="I24">
            <v>24000</v>
          </cell>
        </row>
        <row r="25">
          <cell r="D25" t="str">
            <v>公益社団法人日本磁気学会学会等負担金</v>
          </cell>
          <cell r="E25">
            <v>346500</v>
          </cell>
          <cell r="F25">
            <v>0</v>
          </cell>
          <cell r="G25">
            <v>272000</v>
          </cell>
          <cell r="H25">
            <v>68500</v>
          </cell>
          <cell r="I25">
            <v>6000</v>
          </cell>
        </row>
        <row r="26">
          <cell r="D26" t="str">
            <v>公益社団法人日本鋳造工学会学会等負担金</v>
          </cell>
          <cell r="E26">
            <v>127000</v>
          </cell>
          <cell r="F26">
            <v>48000</v>
          </cell>
          <cell r="G26">
            <v>22000</v>
          </cell>
          <cell r="H26">
            <v>55000</v>
          </cell>
          <cell r="I26">
            <v>2000</v>
          </cell>
        </row>
        <row r="27">
          <cell r="D27" t="str">
            <v>公益社団法人日本表面科学会学会等負担金</v>
          </cell>
          <cell r="E27">
            <v>736500</v>
          </cell>
          <cell r="F27">
            <v>0</v>
          </cell>
          <cell r="G27">
            <v>0</v>
          </cell>
          <cell r="H27">
            <v>728000</v>
          </cell>
          <cell r="I27">
            <v>8500</v>
          </cell>
        </row>
        <row r="28">
          <cell r="D28" t="str">
            <v>公益社団法人日本表面科学会学会等年会費</v>
          </cell>
          <cell r="E28">
            <v>110000</v>
          </cell>
          <cell r="F28">
            <v>30000</v>
          </cell>
          <cell r="G28">
            <v>0</v>
          </cell>
          <cell r="H28">
            <v>0</v>
          </cell>
          <cell r="I28">
            <v>80000</v>
          </cell>
        </row>
        <row r="29">
          <cell r="D29" t="str">
            <v>公益社団法人日本分析化学会学会等負担金</v>
          </cell>
          <cell r="E29">
            <v>111000</v>
          </cell>
          <cell r="F29">
            <v>54000</v>
          </cell>
          <cell r="G29">
            <v>26000</v>
          </cell>
          <cell r="H29">
            <v>31000</v>
          </cell>
          <cell r="I29">
            <v>0</v>
          </cell>
        </row>
        <row r="30">
          <cell r="D30" t="str">
            <v>公益社団法人腐食防食学会学会等負担金</v>
          </cell>
          <cell r="E30">
            <v>101000</v>
          </cell>
          <cell r="F30">
            <v>46000</v>
          </cell>
          <cell r="G30">
            <v>28000</v>
          </cell>
          <cell r="H30">
            <v>19000</v>
          </cell>
          <cell r="I30">
            <v>8000</v>
          </cell>
        </row>
        <row r="31">
          <cell r="D31" t="str">
            <v>公益社団法人発明協会特許印紙予納金</v>
          </cell>
          <cell r="E31">
            <v>7200000</v>
          </cell>
          <cell r="F31">
            <v>7000000</v>
          </cell>
          <cell r="G31">
            <v>0</v>
          </cell>
          <cell r="H31">
            <v>0</v>
          </cell>
          <cell r="I31">
            <v>200000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8"/>
  <sheetViews>
    <sheetView tabSelected="1" view="pageBreakPreview" topLeftCell="A4" zoomScale="90" zoomScaleNormal="100" zoomScaleSheetLayoutView="90" workbookViewId="0">
      <selection activeCell="B5" sqref="B5:I15"/>
    </sheetView>
  </sheetViews>
  <sheetFormatPr defaultRowHeight="13.5"/>
  <cols>
    <col min="2" max="2" width="22.87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0</v>
      </c>
    </row>
    <row r="3" spans="2:9" ht="32.1" customHeight="1">
      <c r="B3" s="34" t="s">
        <v>1</v>
      </c>
      <c r="C3" s="35"/>
      <c r="D3" s="35"/>
      <c r="E3" s="35"/>
      <c r="F3" s="35"/>
      <c r="G3" s="35"/>
      <c r="H3" s="35"/>
      <c r="I3" s="35"/>
    </row>
    <row r="4" spans="2:9" ht="14.25" thickBot="1"/>
    <row r="5" spans="2:9" ht="54.95" customHeight="1">
      <c r="B5" s="36" t="s">
        <v>2</v>
      </c>
      <c r="C5" s="38" t="s">
        <v>3</v>
      </c>
      <c r="D5" s="38" t="s">
        <v>4</v>
      </c>
      <c r="E5" s="40" t="s">
        <v>5</v>
      </c>
      <c r="F5" s="38" t="s">
        <v>6</v>
      </c>
      <c r="G5" s="42" t="s">
        <v>7</v>
      </c>
      <c r="H5" s="44" t="s">
        <v>8</v>
      </c>
      <c r="I5" s="45"/>
    </row>
    <row r="6" spans="2:9" ht="50.45" customHeight="1" thickBot="1">
      <c r="B6" s="37"/>
      <c r="C6" s="39"/>
      <c r="D6" s="39"/>
      <c r="E6" s="41"/>
      <c r="F6" s="39"/>
      <c r="G6" s="43"/>
      <c r="H6" s="2" t="s">
        <v>9</v>
      </c>
      <c r="I6" s="3" t="s">
        <v>10</v>
      </c>
    </row>
    <row r="7" spans="2:9" ht="36.950000000000003" customHeight="1">
      <c r="B7" s="21" t="s">
        <v>11</v>
      </c>
      <c r="C7" s="4" t="s">
        <v>12</v>
      </c>
      <c r="D7" s="5">
        <f>VLOOKUP(B7&amp;C7,[1]集計!$D$2:$I$32,4,FALSE)</f>
        <v>2636392</v>
      </c>
      <c r="E7" s="6"/>
      <c r="F7" s="7" t="s">
        <v>13</v>
      </c>
      <c r="G7" s="8"/>
      <c r="H7" s="9" t="s">
        <v>14</v>
      </c>
      <c r="I7" s="10" t="s">
        <v>15</v>
      </c>
    </row>
    <row r="8" spans="2:9" ht="93" customHeight="1">
      <c r="B8" s="11" t="s">
        <v>16</v>
      </c>
      <c r="C8" s="12" t="s">
        <v>17</v>
      </c>
      <c r="D8" s="5">
        <f>VLOOKUP(B8&amp;C8,[1]集計!$D$2:$I$32,4,FALSE)</f>
        <v>200000</v>
      </c>
      <c r="E8" s="13">
        <v>200000</v>
      </c>
      <c r="F8" s="14">
        <v>41472</v>
      </c>
      <c r="G8" s="15" t="s">
        <v>18</v>
      </c>
      <c r="H8" s="9" t="s">
        <v>19</v>
      </c>
      <c r="I8" s="16" t="s">
        <v>15</v>
      </c>
    </row>
    <row r="9" spans="2:9" ht="36.950000000000003" customHeight="1">
      <c r="B9" s="11" t="s">
        <v>20</v>
      </c>
      <c r="C9" s="12" t="s">
        <v>21</v>
      </c>
      <c r="D9" s="5">
        <f>VLOOKUP(B9&amp;C9,[1]集計!$D$2:$I$32,4,FALSE)</f>
        <v>280000</v>
      </c>
      <c r="E9" s="6"/>
      <c r="F9" s="17" t="s">
        <v>22</v>
      </c>
      <c r="G9" s="8"/>
      <c r="H9" s="9" t="s">
        <v>14</v>
      </c>
      <c r="I9" s="16" t="s">
        <v>15</v>
      </c>
    </row>
    <row r="10" spans="2:9" ht="36.950000000000003" customHeight="1">
      <c r="B10" s="11" t="s">
        <v>23</v>
      </c>
      <c r="C10" s="12" t="s">
        <v>21</v>
      </c>
      <c r="D10" s="5">
        <f>VLOOKUP(B10&amp;C10,[1]集計!$D$2:$I$32,4,FALSE)</f>
        <v>201400</v>
      </c>
      <c r="E10" s="18"/>
      <c r="F10" s="19" t="s">
        <v>24</v>
      </c>
      <c r="G10" s="20"/>
      <c r="H10" s="9" t="s">
        <v>19</v>
      </c>
      <c r="I10" s="16" t="s">
        <v>15</v>
      </c>
    </row>
    <row r="11" spans="2:9" ht="36.950000000000003" customHeight="1">
      <c r="B11" s="21" t="s">
        <v>25</v>
      </c>
      <c r="C11" s="12" t="s">
        <v>21</v>
      </c>
      <c r="D11" s="5">
        <f>VLOOKUP(B11&amp;C11,[1]集計!$D$2:$I$32,4,FALSE)</f>
        <v>153000</v>
      </c>
      <c r="E11" s="22"/>
      <c r="F11" s="23" t="s">
        <v>26</v>
      </c>
      <c r="G11" s="8"/>
      <c r="H11" s="9" t="s">
        <v>19</v>
      </c>
      <c r="I11" s="16" t="s">
        <v>15</v>
      </c>
    </row>
    <row r="12" spans="2:9" ht="36.950000000000003" customHeight="1">
      <c r="B12" s="21" t="s">
        <v>27</v>
      </c>
      <c r="C12" s="12" t="s">
        <v>21</v>
      </c>
      <c r="D12" s="5">
        <f>VLOOKUP(B12&amp;C12,[1]集計!$D$2:$I$32,4,FALSE)</f>
        <v>332000</v>
      </c>
      <c r="E12" s="22"/>
      <c r="F12" s="23" t="s">
        <v>28</v>
      </c>
      <c r="G12" s="8"/>
      <c r="H12" s="9" t="s">
        <v>19</v>
      </c>
      <c r="I12" s="16" t="s">
        <v>15</v>
      </c>
    </row>
    <row r="13" spans="2:9" ht="36.950000000000003" customHeight="1">
      <c r="B13" s="21" t="s">
        <v>29</v>
      </c>
      <c r="C13" s="12" t="s">
        <v>21</v>
      </c>
      <c r="D13" s="5">
        <f>VLOOKUP(B13&amp;C13,[1]集計!$D$2:$I$32,4,FALSE)</f>
        <v>169620</v>
      </c>
      <c r="E13" s="22"/>
      <c r="F13" s="23" t="s">
        <v>30</v>
      </c>
      <c r="G13" s="8"/>
      <c r="H13" s="9" t="s">
        <v>19</v>
      </c>
      <c r="I13" s="16" t="s">
        <v>15</v>
      </c>
    </row>
    <row r="14" spans="2:9" ht="36.950000000000003" customHeight="1">
      <c r="B14" s="21" t="s">
        <v>31</v>
      </c>
      <c r="C14" s="12" t="s">
        <v>21</v>
      </c>
      <c r="D14" s="5">
        <f>VLOOKUP(B14&amp;C14,[1]集計!$D$2:$I$32,4,FALSE)</f>
        <v>272000</v>
      </c>
      <c r="E14" s="22"/>
      <c r="F14" s="23" t="s">
        <v>32</v>
      </c>
      <c r="G14" s="8"/>
      <c r="H14" s="9" t="s">
        <v>19</v>
      </c>
      <c r="I14" s="16" t="s">
        <v>15</v>
      </c>
    </row>
    <row r="15" spans="2:9" ht="17.25" customHeight="1" thickBot="1">
      <c r="B15" s="24"/>
      <c r="C15" s="25"/>
      <c r="D15" s="26"/>
      <c r="E15" s="25"/>
      <c r="F15" s="25"/>
      <c r="G15" s="27"/>
      <c r="H15" s="25"/>
      <c r="I15" s="28"/>
    </row>
    <row r="16" spans="2:9">
      <c r="B16" s="29" t="s">
        <v>33</v>
      </c>
      <c r="C16" s="30"/>
      <c r="D16" s="30"/>
      <c r="E16" s="30"/>
      <c r="F16" s="30"/>
    </row>
    <row r="17" spans="2:9">
      <c r="B17" s="31" t="s">
        <v>34</v>
      </c>
      <c r="C17" s="30"/>
      <c r="D17" s="30"/>
      <c r="E17" s="30"/>
      <c r="F17" s="30"/>
    </row>
    <row r="18" spans="2:9">
      <c r="B18" s="32" t="s">
        <v>35</v>
      </c>
      <c r="C18" s="32"/>
      <c r="D18" s="32"/>
      <c r="E18" s="32"/>
      <c r="F18" s="32"/>
    </row>
    <row r="19" spans="2:9">
      <c r="B19" s="33" t="s">
        <v>36</v>
      </c>
      <c r="C19" s="33"/>
      <c r="D19" s="33"/>
      <c r="E19" s="33"/>
      <c r="F19" s="33"/>
    </row>
    <row r="20" spans="2:9">
      <c r="B20" s="1" t="s">
        <v>37</v>
      </c>
    </row>
    <row r="25" spans="2:9">
      <c r="H25" t="s">
        <v>38</v>
      </c>
      <c r="I25" t="s">
        <v>15</v>
      </c>
    </row>
    <row r="26" spans="2:9">
      <c r="H26" t="s">
        <v>19</v>
      </c>
      <c r="I26" t="s">
        <v>39</v>
      </c>
    </row>
    <row r="27" spans="2:9">
      <c r="H27" t="s">
        <v>40</v>
      </c>
    </row>
    <row r="28" spans="2:9">
      <c r="H28" t="s">
        <v>41</v>
      </c>
    </row>
  </sheetData>
  <autoFilter ref="B6:G6"/>
  <mergeCells count="8">
    <mergeCell ref="B3:I3"/>
    <mergeCell ref="B5:B6"/>
    <mergeCell ref="C5:C6"/>
    <mergeCell ref="D5:D6"/>
    <mergeCell ref="E5:E6"/>
    <mergeCell ref="F5:F6"/>
    <mergeCell ref="G5:G6"/>
    <mergeCell ref="H5:I5"/>
  </mergeCells>
  <phoneticPr fontId="2"/>
  <dataValidations count="4">
    <dataValidation type="list" allowBlank="1" showInputMessage="1" showErrorMessage="1" sqref="I7:I14">
      <formula1>$I$21:$I$23</formula1>
    </dataValidation>
    <dataValidation type="list" allowBlank="1" showInputMessage="1" showErrorMessage="1" sqref="H7:H14">
      <formula1>$H$21:$H$25</formula1>
    </dataValidation>
    <dataValidation type="list" allowBlank="1" showInputMessage="1" showErrorMessage="1" sqref="H15">
      <formula1>$H$24:$H$28</formula1>
    </dataValidation>
    <dataValidation type="list" allowBlank="1" showInputMessage="1" showErrorMessage="1" sqref="I15">
      <formula1>$I$24:$I$26</formula1>
    </dataValidation>
  </dataValidations>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様式4-第2四半期</vt:lpstr>
      <vt:lpstr>'様式4-第2四半期'!Print_Area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dc:creator>
  <cp:lastModifiedBy>NIMS</cp:lastModifiedBy>
  <cp:lastPrinted>2014-08-06T00:15:12Z</cp:lastPrinted>
  <dcterms:created xsi:type="dcterms:W3CDTF">2014-08-06T00:04:44Z</dcterms:created>
  <dcterms:modified xsi:type="dcterms:W3CDTF">2014-08-06T00:15:25Z</dcterms:modified>
</cp:coreProperties>
</file>