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Sakihagi\gpofs\graduate\81_HP\CMS\documents\2024_インターンシップ\"/>
    </mc:Choice>
  </mc:AlternateContent>
  <xr:revisionPtr revIDLastSave="0" documentId="13_ncr:1_{112DC719-C5C0-4AB5-9867-22C36C643F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tudent" sheetId="1" r:id="rId1"/>
    <sheet name="Sheet1" sheetId="3" state="hidden" r:id="rId2"/>
  </sheets>
  <definedNames>
    <definedName name="_xlnm.Print_Area" localSheetId="0">Student!$A$1:$AN$68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2" i="1" l="1"/>
  <c r="AJ22" i="1"/>
  <c r="E56" i="3"/>
  <c r="D56" i="3"/>
  <c r="A56" i="3"/>
  <c r="E55" i="3"/>
  <c r="D55" i="3"/>
  <c r="A55" i="3"/>
  <c r="E54" i="3"/>
  <c r="D54" i="3"/>
  <c r="A54" i="3"/>
  <c r="E53" i="3"/>
  <c r="D53" i="3"/>
  <c r="A53" i="3"/>
  <c r="E52" i="3"/>
  <c r="D52" i="3"/>
  <c r="A52" i="3"/>
  <c r="E51" i="3"/>
  <c r="D51" i="3"/>
  <c r="A51" i="3"/>
  <c r="E50" i="3"/>
  <c r="D50" i="3"/>
  <c r="A50" i="3"/>
  <c r="E49" i="3"/>
  <c r="D49" i="3"/>
  <c r="A49" i="3"/>
  <c r="E48" i="3"/>
  <c r="D48" i="3"/>
  <c r="A48" i="3"/>
  <c r="E47" i="3"/>
  <c r="D47" i="3"/>
  <c r="A47" i="3"/>
  <c r="E46" i="3"/>
  <c r="D46" i="3"/>
  <c r="A46" i="3"/>
  <c r="E45" i="3"/>
  <c r="D45" i="3"/>
  <c r="A45" i="3"/>
  <c r="E44" i="3"/>
  <c r="D44" i="3"/>
  <c r="A44" i="3"/>
  <c r="E43" i="3"/>
  <c r="D43" i="3"/>
  <c r="A43" i="3"/>
  <c r="E42" i="3"/>
  <c r="D42" i="3"/>
  <c r="A42" i="3"/>
  <c r="E41" i="3"/>
  <c r="D41" i="3"/>
  <c r="A41" i="3"/>
  <c r="E40" i="3"/>
  <c r="D40" i="3"/>
  <c r="A40" i="3"/>
  <c r="E39" i="3"/>
  <c r="D39" i="3"/>
  <c r="A39" i="3"/>
  <c r="E38" i="3"/>
  <c r="D38" i="3"/>
  <c r="A38" i="3"/>
  <c r="E37" i="3"/>
  <c r="D37" i="3"/>
  <c r="A37" i="3"/>
  <c r="E36" i="3"/>
  <c r="D36" i="3"/>
  <c r="A36" i="3"/>
  <c r="E35" i="3"/>
  <c r="D35" i="3"/>
  <c r="A35" i="3"/>
  <c r="E34" i="3"/>
  <c r="D34" i="3"/>
  <c r="A34" i="3"/>
  <c r="E33" i="3"/>
  <c r="D33" i="3"/>
  <c r="A33" i="3"/>
  <c r="E32" i="3"/>
  <c r="D32" i="3"/>
  <c r="A32" i="3"/>
  <c r="E31" i="3"/>
  <c r="D31" i="3"/>
  <c r="A31" i="3"/>
  <c r="E30" i="3"/>
  <c r="D30" i="3"/>
  <c r="A30" i="3"/>
  <c r="E29" i="3"/>
  <c r="D29" i="3"/>
  <c r="A29" i="3"/>
  <c r="E28" i="3"/>
  <c r="D28" i="3"/>
  <c r="A28" i="3"/>
  <c r="E27" i="3"/>
  <c r="D27" i="3"/>
  <c r="A27" i="3"/>
  <c r="AG22" i="1" l="1"/>
</calcChain>
</file>

<file path=xl/sharedStrings.xml><?xml version="1.0" encoding="utf-8"?>
<sst xmlns="http://schemas.openxmlformats.org/spreadsheetml/2006/main" count="103" uniqueCount="90">
  <si>
    <t>【学生用】</t>
    <rPh sb="1" eb="3">
      <t>ガクセイ</t>
    </rPh>
    <rPh sb="3" eb="4">
      <t>ヨウ</t>
    </rPh>
    <phoneticPr fontId="2"/>
  </si>
  <si>
    <t>フリガナ</t>
    <phoneticPr fontId="2"/>
  </si>
  <si>
    <t>氏名</t>
    <rPh sb="0" eb="2">
      <t>シメイ</t>
    </rPh>
    <phoneticPr fontId="2"/>
  </si>
  <si>
    <t>国籍</t>
    <rPh sb="0" eb="2">
      <t>コクセキ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</si>
  <si>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</si>
  <si>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</si>
  <si>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学校名</t>
    <rPh sb="0" eb="3">
      <t>ガッコウメイ</t>
    </rPh>
    <phoneticPr fontId="2"/>
  </si>
  <si>
    <t>学校名（英語表記）</t>
    <rPh sb="0" eb="3">
      <t>ガッコウメイ</t>
    </rPh>
    <rPh sb="4" eb="6">
      <t>エイゴ</t>
    </rPh>
    <rPh sb="6" eb="8">
      <t>ヒョウキ</t>
    </rPh>
    <phoneticPr fontId="2"/>
  </si>
  <si>
    <t>指導教員</t>
    <rPh sb="0" eb="2">
      <t>シドウ</t>
    </rPh>
    <rPh sb="2" eb="4">
      <t>キョウイン</t>
    </rPh>
    <phoneticPr fontId="2"/>
  </si>
  <si>
    <t>性別</t>
    <rPh sb="0" eb="2">
      <t>セイベツ</t>
    </rPh>
    <phoneticPr fontId="2"/>
  </si>
  <si>
    <t>〒</t>
    <phoneticPr fontId="2"/>
  </si>
  <si>
    <t>電話</t>
    <rPh sb="0" eb="2">
      <t>デンワ</t>
    </rPh>
    <phoneticPr fontId="2"/>
  </si>
  <si>
    <t>E-mail</t>
    <phoneticPr fontId="2"/>
  </si>
  <si>
    <t>学部・学科・専攻</t>
    <rPh sb="0" eb="2">
      <t>ガクブ</t>
    </rPh>
    <rPh sb="3" eb="5">
      <t>ガッカ</t>
    </rPh>
    <rPh sb="6" eb="8">
      <t>センコウ</t>
    </rPh>
    <phoneticPr fontId="2"/>
  </si>
  <si>
    <t>～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</si>
  <si>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</si>
  <si>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</si>
  <si>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</si>
  <si>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</si>
  <si>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r>
      <t xml:space="preserve">学校名
 </t>
    </r>
    <r>
      <rPr>
        <sz val="9"/>
        <color theme="1"/>
        <rFont val="ＭＳ Ｐゴシック"/>
        <family val="3"/>
        <charset val="128"/>
      </rPr>
      <t>(古い順に高校から記載してください)</t>
    </r>
    <rPh sb="0" eb="3">
      <t>ガッコウメイ</t>
    </rPh>
    <phoneticPr fontId="2"/>
  </si>
  <si>
    <t>学部・学科・専攻</t>
    <phoneticPr fontId="2"/>
  </si>
  <si>
    <t>本科4年</t>
    <rPh sb="0" eb="2">
      <t>ホンカ</t>
    </rPh>
    <rPh sb="3" eb="4">
      <t>ネン</t>
    </rPh>
    <phoneticPr fontId="2"/>
  </si>
  <si>
    <t>本科5年</t>
    <rPh sb="0" eb="2">
      <t>ホンカ</t>
    </rPh>
    <rPh sb="3" eb="4">
      <t>ネン</t>
    </rPh>
    <phoneticPr fontId="2"/>
  </si>
  <si>
    <t>B1</t>
    <phoneticPr fontId="2"/>
  </si>
  <si>
    <t>B2</t>
  </si>
  <si>
    <t>B3</t>
  </si>
  <si>
    <t>B4</t>
  </si>
  <si>
    <t>M1</t>
    <phoneticPr fontId="2"/>
  </si>
  <si>
    <t>M2</t>
  </si>
  <si>
    <t>D3</t>
  </si>
  <si>
    <t>D1</t>
    <phoneticPr fontId="2"/>
  </si>
  <si>
    <t>専攻科1年</t>
    <rPh sb="0" eb="3">
      <t>センコウカ</t>
    </rPh>
    <rPh sb="4" eb="5">
      <t>ネン</t>
    </rPh>
    <phoneticPr fontId="2"/>
  </si>
  <si>
    <t>専攻科2年</t>
    <rPh sb="0" eb="3">
      <t>センコウカ</t>
    </rPh>
    <rPh sb="4" eb="5">
      <t>ネン</t>
    </rPh>
    <phoneticPr fontId="2"/>
  </si>
  <si>
    <t>D2</t>
  </si>
  <si>
    <t>その他</t>
    <rPh sb="2" eb="3">
      <t>ホカ</t>
    </rPh>
    <phoneticPr fontId="2"/>
  </si>
  <si>
    <t>学年</t>
    <rPh sb="0" eb="2">
      <t>ガクネン</t>
    </rPh>
    <phoneticPr fontId="2"/>
  </si>
  <si>
    <t>-</t>
    <phoneticPr fontId="2"/>
  </si>
  <si>
    <t>ローマ字</t>
    <rPh sb="3" eb="4">
      <t>ジ</t>
    </rPh>
    <phoneticPr fontId="2"/>
  </si>
  <si>
    <t>D4</t>
  </si>
  <si>
    <t>D5</t>
  </si>
  <si>
    <t>なし</t>
    <phoneticPr fontId="2"/>
  </si>
  <si>
    <t>JSPS</t>
    <phoneticPr fontId="2"/>
  </si>
  <si>
    <t>MEXT</t>
    <phoneticPr fontId="2"/>
  </si>
  <si>
    <t>その他</t>
    <rPh sb="2" eb="3">
      <t>ホカ</t>
    </rPh>
    <phoneticPr fontId="2"/>
  </si>
  <si>
    <t>志望の動機</t>
    <phoneticPr fontId="2"/>
  </si>
  <si>
    <t xml:space="preserve"> 大学（高専）での研究についてご記入ください（NIMS研究者が研究分野を確認します）。</t>
    <rPh sb="36" eb="38">
      <t>カクニン</t>
    </rPh>
    <phoneticPr fontId="2"/>
  </si>
  <si>
    <t>姓</t>
    <rPh sb="0" eb="1">
      <t>セイ</t>
    </rPh>
    <phoneticPr fontId="2"/>
  </si>
  <si>
    <t>名</t>
    <phoneticPr fontId="2"/>
  </si>
  <si>
    <t>Mr.</t>
  </si>
  <si>
    <t>Ms.</t>
  </si>
  <si>
    <t>名称</t>
  </si>
  <si>
    <t>日付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</si>
  <si>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</si>
  <si>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</si>
  <si>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</si>
  <si>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</si>
  <si>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</si>
  <si>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</si>
  <si>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</si>
  <si>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</si>
  <si>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</si>
  <si>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</si>
  <si>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</si>
  <si>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</si>
  <si>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</si>
  <si>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</si>
  <si>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</si>
  <si>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</si>
  <si>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入学
(西暦年/月)</t>
  </si>
  <si>
    <t>卒業見込
(西暦年/月)</t>
  </si>
  <si>
    <t>開始日設定出来ない日</t>
  </si>
  <si>
    <t>終了日設定できない日</t>
  </si>
  <si>
    <t>入学
西暦年/月</t>
  </si>
  <si>
    <t>卒業
西暦年/月</t>
  </si>
  <si>
    <t>生年月日
（西暦年/月/日）</t>
  </si>
  <si>
    <t>NIMSからのサポートを希望する</t>
  </si>
  <si>
    <t>自己負担</t>
  </si>
  <si>
    <t>派遣元負担</t>
  </si>
  <si>
    <t>その他</t>
  </si>
  <si>
    <t>□</t>
  </si>
  <si>
    <t>振替休日</t>
  </si>
  <si>
    <t>NIMSインターンシップ申込書</t>
  </si>
  <si>
    <t>休暇</t>
  </si>
  <si>
    <t>2025年元旦</t>
  </si>
  <si>
    <t>正月休み</t>
  </si>
  <si>
    <t>建国記念日</t>
  </si>
  <si>
    <t>文部科学省奨学金留学生(MEXT)や日本学術振興会(JSPS)の特別研究員の兼務、科学技術振興機構(JST)などを含む国費を原資とした奨学金等を受給していません。</t>
  </si>
  <si>
    <r>
      <t xml:space="preserve">インターンシップ希望期間
</t>
    </r>
    <r>
      <rPr>
        <b/>
        <sz val="11"/>
        <color rgb="FFFF0000"/>
        <rFont val="ＭＳ Ｐゴシック"/>
        <family val="3"/>
        <charset val="128"/>
      </rPr>
      <t>（90日以内）</t>
    </r>
  </si>
  <si>
    <t>(上記以外の各種フェローシップを受給中の場合、確認してください）、NIMSからの滞在費受給が問題ない事をそのフェローシップの資金提供機関に確認済みです。</t>
  </si>
  <si>
    <t>注)文部科学省奨学金留学生(MEXT)や日本学術振興会(JSPS)の特別研究員の兼務、JSTフェローシップ等を含む国費を原資とした奨学金等を受給している場合は、NIMSからの滞在費サポートを受けることができ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</si>
</sst>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yyyy&quot;年&quot;m&quot;月&quot;d&quot;日&quot;;@"/>
    <numFmt numFmtId="165" formatCode="yyyy&quot;年&quot;m&quot;月&quot;;@"/>
    <numFmt numFmtId="166" formatCode="\(aaa\)"/>
    <numFmt numFmtId="167" formatCode="###&quot;日間&quot;"/>
    <numFmt numFmtId="168" formatCode="[$-F800]dddd\,\ mmmm\ dd\,\ yyyy"/>
    <numFmt numFmtId="169" formatCode="d\ mmm\ yyyy"/>
  </numFmts>
  <fonts count="20">
    <font>
      <sz val="11"/>
      <color theme="1"/>
      <name val="Calibri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Calibri"/>
      <family val="2"/>
      <charset val="128"/>
      <scheme val="minor"/>
    </font>
    <font>
      <sz val="9"/>
      <color theme="1"/>
      <name val="Calibri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Calibri"/>
      <family val="2"/>
      <charset val="128"/>
      <scheme val="minor"/>
    </font>
    <font>
      <sz val="10"/>
      <color rgb="FF333333"/>
      <name val="Arial"/>
      <family val="2"/>
      <charset val="128"/>
    </font>
    <font>
      <sz val="10"/>
      <color rgb="FF333333"/>
      <name val="Arial"/>
      <family val="2"/>
    </font>
    <font>
      <sz val="8"/>
      <color rgb="FFFF0000"/>
      <name val="ＭＳ Ｐゴシック"/>
      <family val="3"/>
      <charset val="128"/>
    </font>
    <font>
      <sz val="10"/>
      <color rgb="FF1C1E21"/>
      <name val="Segoe UI"/>
      <family val="2"/>
    </font>
    <font>
      <sz val="9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ashed">
        <color auto="1"/>
      </top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  <border>
      <left/>
      <right style="thin">
        <color auto="1"/>
      </right>
      <top style="dashed">
        <color auto="1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indexed="64"/>
      </top>
      <bottom style="dashed">
        <color auto="1"/>
      </bottom>
      <diagonal/>
    </border>
    <border>
      <left/>
      <right/>
      <top style="dotted">
        <color indexed="64"/>
      </top>
      <bottom style="dashed">
        <color auto="1"/>
      </bottom>
      <diagonal/>
    </border>
    <border>
      <left/>
      <right style="thin">
        <color auto="1"/>
      </right>
      <top style="dotted">
        <color indexed="64"/>
      </top>
      <bottom style="dashed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rgb="FFD9D9D9"/>
      </left>
      <right style="medium">
        <color rgb="FFD9D9D9"/>
      </right>
      <top/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" fillId="0" borderId="8" xfId="0" applyFont="1" applyBorder="1">
      <alignment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68" fontId="13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14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169" fontId="14" fillId="5" borderId="33" xfId="0" applyNumberFormat="1" applyFont="1" applyFill="1" applyBorder="1" applyAlignment="1">
      <alignment horizontal="center" vertical="center" wrapText="1"/>
    </xf>
    <xf numFmtId="169" fontId="15" fillId="5" borderId="33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>
      <alignment vertical="center"/>
    </xf>
    <xf numFmtId="0" fontId="17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left" vertical="center" wrapText="1"/>
    </xf>
    <xf numFmtId="169" fontId="15" fillId="4" borderId="3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169" fontId="14" fillId="5" borderId="38" xfId="0" applyNumberFormat="1" applyFont="1" applyFill="1" applyBorder="1" applyAlignment="1">
      <alignment horizontal="center" vertical="center" wrapText="1"/>
    </xf>
    <xf numFmtId="169" fontId="15" fillId="4" borderId="3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 shrinkToFit="1"/>
      <protection hidden="1"/>
    </xf>
    <xf numFmtId="166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hidden="1"/>
    </xf>
    <xf numFmtId="167" fontId="7" fillId="0" borderId="1" xfId="0" applyNumberFormat="1" applyFont="1" applyBorder="1" applyAlignment="1" applyProtection="1">
      <alignment horizontal="center" vertical="center" wrapText="1"/>
      <protection hidden="1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7" fontId="7" fillId="0" borderId="11" xfId="0" applyNumberFormat="1" applyFont="1" applyBorder="1" applyAlignment="1" applyProtection="1">
      <alignment horizontal="center" vertical="center" wrapText="1"/>
      <protection hidden="1"/>
    </xf>
    <xf numFmtId="167" fontId="7" fillId="0" borderId="3" xfId="0" applyNumberFormat="1" applyFont="1" applyBorder="1" applyAlignment="1" applyProtection="1">
      <alignment horizontal="center" vertical="center" wrapText="1"/>
      <protection hidden="1"/>
    </xf>
    <xf numFmtId="167" fontId="7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8" fontId="7" fillId="0" borderId="7" xfId="0" applyNumberFormat="1" applyFont="1" applyBorder="1" applyAlignment="1" applyProtection="1">
      <alignment horizontal="center" vertical="center"/>
      <protection locked="0"/>
    </xf>
    <xf numFmtId="168" fontId="7" fillId="0" borderId="1" xfId="0" applyNumberFormat="1" applyFont="1" applyBorder="1" applyAlignment="1" applyProtection="1">
      <alignment horizontal="center" vertical="center"/>
      <protection locked="0"/>
    </xf>
    <xf numFmtId="168" fontId="7" fillId="0" borderId="9" xfId="0" applyNumberFormat="1" applyFont="1" applyBorder="1" applyAlignment="1" applyProtection="1">
      <alignment horizontal="center" vertical="center"/>
      <protection locked="0"/>
    </xf>
    <xf numFmtId="168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165" fontId="9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66"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66FF33"/>
      <color rgb="FFCCECFF"/>
      <color rgb="FFFFFFFF"/>
      <color rgb="FF00FFFF"/>
      <color rgb="FF89D8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</xdr:colOff>
      <xdr:row>14</xdr:row>
      <xdr:rowOff>95250</xdr:rowOff>
    </xdr:from>
    <xdr:to>
      <xdr:col>76</xdr:col>
      <xdr:colOff>66675</xdr:colOff>
      <xdr:row>24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2590800"/>
          <a:ext cx="6962775" cy="2000250"/>
        </a:xfrm>
        <a:prstGeom prst="wedgeRoundRectCallout">
          <a:avLst>
            <a:gd name="adj1" fmla="val -59469"/>
            <a:gd name="adj2" fmla="val 20651"/>
            <a:gd name="adj3" fmla="val 16667"/>
          </a:avLst>
        </a:prstGeom>
        <a:solidFill>
          <a:srgbClr val="CCECFF"/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lang="en-US" altLang="ja-JP" sz="1100" b="1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インターンシップ</a:t>
          </a:r>
          <a:r>
            <a:rPr lang="ja-JP" altLang="ja-JP" sz="1100" b="1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期間</a:t>
          </a:r>
          <a:r>
            <a:rPr lang="ja-JP" altLang="en-US" sz="1100" b="1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について</a:t>
          </a:r>
          <a:r>
            <a:rPr lang="en-US" altLang="ja-JP" sz="1100" b="1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algn="l">
            <a:lnSpc>
              <a:spcPts val="1300"/>
            </a:lnSpc>
          </a:pPr>
          <a:r>
            <a:rPr lang="ja-JP" altLang="en-US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</a:t>
          </a:r>
          <a:r>
            <a:rPr lang="ja-JP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連続した</a:t>
          </a:r>
          <a:r>
            <a:rPr lang="en-US" altLang="ja-JP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90</a:t>
          </a:r>
          <a:r>
            <a:rPr lang="ja-JP" altLang="ja-JP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日以内</a:t>
          </a:r>
          <a:r>
            <a:rPr lang="ja-JP" altLang="ja-JP" sz="1100" b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（到着日・出発日を含める）</a:t>
          </a:r>
          <a:r>
            <a:rPr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とすること。</a:t>
          </a:r>
          <a:endParaRPr lang="en-US" altLang="ja-JP" sz="1100">
            <a:solidFill>
              <a:schemeClr val="dk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・祝日の前日・金曜日・土曜日から開始することはできません。</a:t>
          </a:r>
          <a:endParaRPr lang="en-US" altLang="ja-JP" sz="1100">
            <a:solidFill>
              <a:schemeClr val="dk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・祝日の翌日・日曜日・月曜日に終了することはできません。</a:t>
          </a:r>
          <a:endParaRPr lang="en-US" altLang="ja-JP" sz="1100">
            <a:solidFill>
              <a:schemeClr val="dk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・卒業後は本制度の利用はできません。インターンシップ希望期間は　在学期間内で設定願います。</a:t>
          </a:r>
          <a:endParaRPr kumimoji="1" lang="en-US" altLang="ja-JP" sz="1100">
            <a:solidFill>
              <a:schemeClr val="dk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YYYY/MM/DD</a:t>
          </a:r>
          <a:r>
            <a:rPr kumimoji="1" lang="ja-JP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の形式で入力してください。</a:t>
          </a:r>
          <a:endParaRPr kumimoji="1" lang="en-US" altLang="ja-JP" sz="1100">
            <a:solidFill>
              <a:schemeClr val="dk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例</a:t>
          </a:r>
          <a:r>
            <a:rPr kumimoji="1" lang="en-US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 </a:t>
          </a:r>
          <a:r>
            <a:rPr kumimoji="1" lang="ja-JP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入力</a:t>
          </a:r>
          <a:r>
            <a:rPr kumimoji="1" lang="ja-JP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20XX/7/1</a:t>
          </a:r>
          <a:r>
            <a:rPr kumimoji="1" lang="ja-JP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→ 表示 </a:t>
          </a:r>
          <a:r>
            <a:rPr kumimoji="1" lang="en-US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20XX</a:t>
          </a:r>
          <a:r>
            <a:rPr kumimoji="1" lang="ja-JP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en-US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7</a:t>
          </a:r>
          <a:r>
            <a:rPr kumimoji="1" lang="ja-JP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</a:t>
          </a:r>
          <a:r>
            <a:rPr kumimoji="1" lang="en-US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日</a:t>
          </a:r>
          <a:endParaRPr kumimoji="1" lang="ja-JP" altLang="ja-JP" sz="1100">
            <a:solidFill>
              <a:schemeClr val="dk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>
    <xdr:from>
      <xdr:col>46</xdr:col>
      <xdr:colOff>123824</xdr:colOff>
      <xdr:row>25</xdr:row>
      <xdr:rowOff>219076</xdr:rowOff>
    </xdr:from>
    <xdr:to>
      <xdr:col>57</xdr:col>
      <xdr:colOff>85724</xdr:colOff>
      <xdr:row>28</xdr:row>
      <xdr:rowOff>85726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72299" y="5048251"/>
          <a:ext cx="4010025" cy="647700"/>
        </a:xfrm>
        <a:prstGeom prst="wedgeRoundRectCallout">
          <a:avLst>
            <a:gd name="adj1" fmla="val -70531"/>
            <a:gd name="adj2" fmla="val -110508"/>
            <a:gd name="adj3" fmla="val 16667"/>
          </a:avLst>
        </a:prstGeom>
        <a:solidFill>
          <a:srgbClr val="CCEC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ja-JP" sz="12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応募書類を受取後、</a:t>
          </a:r>
          <a:r>
            <a:rPr lang="en-US" altLang="ja-JP" sz="12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NIMS</a:t>
          </a:r>
          <a:r>
            <a:rPr lang="ja-JP" altLang="en-US" sz="12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受入担当者</a:t>
          </a:r>
          <a:r>
            <a:rPr lang="ja-JP" altLang="ja-JP" sz="12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より現在の指導教員の方に対して「推薦状」を依頼します。</a:t>
          </a:r>
          <a:endParaRPr lang="ja-JP" altLang="ja-JP" sz="14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44</xdr:col>
      <xdr:colOff>114298</xdr:colOff>
      <xdr:row>0</xdr:row>
      <xdr:rowOff>28575</xdr:rowOff>
    </xdr:from>
    <xdr:to>
      <xdr:col>58</xdr:col>
      <xdr:colOff>85725</xdr:colOff>
      <xdr:row>13</xdr:row>
      <xdr:rowOff>95250</xdr:rowOff>
    </xdr:to>
    <xdr:sp macro="" textlink="">
      <xdr:nvSpPr>
        <xdr:cNvPr id="4" name="角丸四角形 3" descr="&#10;&#10;">
          <a:extLst>
            <a:ext uri="{FF2B5EF4-FFF2-40B4-BE49-F238E27FC236}">
              <a16:creationId xmlns:a16="http://schemas.microsoft.com/office/drawing/2014/main" id="{56F4F0AF-4047-422A-B932-3EDAA30BC48C}"/>
            </a:ext>
          </a:extLst>
        </xdr:cNvPr>
        <xdr:cNvSpPr/>
      </xdr:nvSpPr>
      <xdr:spPr>
        <a:xfrm>
          <a:off x="6543673" y="28575"/>
          <a:ext cx="4448177" cy="2362200"/>
        </a:xfrm>
        <a:prstGeom prst="roundRect">
          <a:avLst>
            <a:gd name="adj" fmla="val 18772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【</a:t>
          </a:r>
          <a:r>
            <a:rPr kumimoji="1" lang="en-US" altLang="ja-JP" sz="1100" b="1">
              <a:latin typeface="HGPｺﾞｼｯｸM" pitchFamily="50" charset="-128"/>
              <a:ea typeface="HGPｺﾞｼｯｸM" pitchFamily="50" charset="-128"/>
            </a:rPr>
            <a:t>NIMS</a:t>
          </a:r>
          <a:r>
            <a:rPr kumimoji="1" lang="ja-JP" altLang="en-US" sz="1100" b="1">
              <a:latin typeface="HGPｺﾞｼｯｸM" pitchFamily="50" charset="-128"/>
              <a:ea typeface="HGPｺﾞｼｯｸM" pitchFamily="50" charset="-128"/>
            </a:rPr>
            <a:t>からの滞在費（日当・宿泊代）のサポートについて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】</a:t>
          </a:r>
        </a:p>
        <a:p>
          <a:pPr algn="l"/>
          <a:endParaRPr kumimoji="1" lang="en-US" altLang="ja-JP" sz="1100"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《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第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1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次募集（毎年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1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月公募予定）の場合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》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　・サポート日数：</a:t>
          </a:r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最大</a:t>
          </a:r>
          <a:r>
            <a:rPr kumimoji="1" lang="en-US" altLang="ja-JP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90</a:t>
          </a:r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日</a:t>
          </a:r>
          <a:endParaRPr kumimoji="1" lang="en-US" altLang="ja-JP" sz="1100" b="1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　・サポート対象期間：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4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月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1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日～翌年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月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31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日</a:t>
          </a:r>
          <a:endParaRPr kumimoji="1" lang="en-US" altLang="ja-JP" sz="1100"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《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第</a:t>
          </a:r>
          <a:r>
            <a:rPr kumimoji="1" lang="en-US" altLang="ja-JP" sz="1100">
              <a:latin typeface="HGPｺﾞｼｯｸM" pitchFamily="50" charset="-128"/>
              <a:ea typeface="HGPｺﾞｼｯｸM" pitchFamily="50" charset="-128"/>
            </a:rPr>
            <a:t>2</a:t>
          </a:r>
          <a:r>
            <a:rPr kumimoji="1" lang="ja-JP" altLang="en-US" sz="1100">
              <a:latin typeface="HGPｺﾞｼｯｸM" pitchFamily="50" charset="-128"/>
              <a:ea typeface="HGPｺﾞｼｯｸM" pitchFamily="50" charset="-128"/>
            </a:rPr>
            <a:t>次募集</a:t>
          </a:r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（毎年</a:t>
          </a:r>
          <a:r>
            <a:rPr kumimoji="1" lang="en-US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月公募予定）の場合</a:t>
          </a:r>
          <a:r>
            <a:rPr kumimoji="1" lang="en-US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》</a:t>
          </a:r>
        </a:p>
        <a:p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・サポート日数：</a:t>
          </a:r>
          <a:r>
            <a:rPr kumimoji="1" lang="ja-JP" altLang="ja-JP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最大</a:t>
          </a:r>
          <a:r>
            <a:rPr kumimoji="1" lang="en-US" altLang="ja-JP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30</a:t>
          </a:r>
          <a:r>
            <a:rPr kumimoji="1" lang="ja-JP" altLang="ja-JP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日</a:t>
          </a:r>
          <a:endParaRPr kumimoji="1" lang="en-US" altLang="ja-JP" sz="1100" b="1">
            <a:solidFill>
              <a:srgbClr val="FF0000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・サポート対象期間：</a:t>
          </a:r>
          <a:r>
            <a:rPr kumimoji="1" lang="en-US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月頃</a:t>
          </a:r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～翌年</a:t>
          </a:r>
          <a:r>
            <a:rPr kumimoji="1" lang="en-US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31</a:t>
          </a:r>
          <a:r>
            <a:rPr kumimoji="1" lang="ja-JP" altLang="ja-JP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日</a:t>
          </a:r>
          <a:r>
            <a:rPr kumimoji="1" lang="ja-JP" altLang="en-US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</a:t>
          </a:r>
          <a:endParaRPr kumimoji="1" lang="en-US" altLang="ja-JP" sz="11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　　　　　　　　　　　　　　　　　　　　　　　　　　　　　　　　　　　　　　　　</a:t>
          </a:r>
          <a:endParaRPr kumimoji="1" lang="en-US" altLang="ja-JP" sz="11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注） 文部科学省奨学金留学生や日本学術振興会の特別研究員の兼務、</a:t>
          </a:r>
          <a:r>
            <a:rPr kumimoji="1" lang="en-US" altLang="ja-JP" sz="8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JST</a:t>
          </a:r>
          <a:r>
            <a:rPr kumimoji="1" lang="ja-JP" altLang="en-US" sz="8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フェローシップ等を含む国費を原資とした奨学金等を受給している場合は、</a:t>
          </a:r>
          <a:r>
            <a:rPr kumimoji="1" lang="en-US" altLang="ja-JP" sz="8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NIMS</a:t>
          </a:r>
          <a:r>
            <a:rPr kumimoji="1" lang="ja-JP" altLang="en-US" sz="8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からの滞在費サポートを受けることができません。</a:t>
          </a:r>
        </a:p>
        <a:p>
          <a:pPr>
            <a:lnSpc>
              <a:spcPts val="1200"/>
            </a:lnSpc>
          </a:pPr>
          <a:endParaRPr kumimoji="1" lang="en-US" altLang="ja-JP" sz="110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</xdr:txBody>
    </xdr:sp>
    <xdr:clientData/>
  </xdr:twoCellAnchor>
  <xdr:twoCellAnchor>
    <xdr:from>
      <xdr:col>46</xdr:col>
      <xdr:colOff>142874</xdr:colOff>
      <xdr:row>33</xdr:row>
      <xdr:rowOff>66675</xdr:rowOff>
    </xdr:from>
    <xdr:to>
      <xdr:col>60</xdr:col>
      <xdr:colOff>95249</xdr:colOff>
      <xdr:row>40</xdr:row>
      <xdr:rowOff>28575</xdr:rowOff>
    </xdr:to>
    <xdr:sp macro="" textlink="">
      <xdr:nvSpPr>
        <xdr:cNvPr id="2" name="角丸四角形吹き出し 4">
          <a:extLst>
            <a:ext uri="{FF2B5EF4-FFF2-40B4-BE49-F238E27FC236}">
              <a16:creationId xmlns:a16="http://schemas.microsoft.com/office/drawing/2014/main" id="{FA536E35-A4D1-455F-8B10-6A0A8249894C}"/>
            </a:ext>
          </a:extLst>
        </xdr:cNvPr>
        <xdr:cNvSpPr/>
      </xdr:nvSpPr>
      <xdr:spPr>
        <a:xfrm>
          <a:off x="6991349" y="6534150"/>
          <a:ext cx="4429125" cy="885825"/>
        </a:xfrm>
        <a:prstGeom prst="wedgeRoundRectCallout">
          <a:avLst>
            <a:gd name="adj1" fmla="val -70671"/>
            <a:gd name="adj2" fmla="val -177749"/>
            <a:gd name="adj3" fmla="val 16667"/>
          </a:avLst>
        </a:prstGeom>
        <a:solidFill>
          <a:srgbClr val="CCEC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国費を源資とする支援を受けている場合は</a:t>
          </a:r>
          <a:r>
            <a:rPr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NIMS</a:t>
          </a:r>
          <a:r>
            <a:rPr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からのサポートを受けられませんのでご注意ください。その他のフェローシップ、奨学金については各大学や財団へご確認をお願い致します。</a:t>
          </a:r>
          <a:endParaRPr lang="en-US" altLang="ja-JP" sz="12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V87"/>
  <sheetViews>
    <sheetView showGridLines="0" tabSelected="1" view="pageBreakPreview" zoomScaleNormal="160" zoomScaleSheetLayoutView="100" zoomScalePageLayoutView="160" workbookViewId="0">
      <selection activeCell="I5" sqref="I5:W5"/>
    </sheetView>
  </sheetViews>
  <sheetFormatPr defaultColWidth="2.140625" defaultRowHeight="13.5"/>
  <cols>
    <col min="1" max="1" width="2.7109375" style="1" customWidth="1"/>
    <col min="2" max="9" width="2.140625" style="1"/>
    <col min="10" max="10" width="4.28515625" style="1" customWidth="1"/>
    <col min="11" max="39" width="2.140625" style="1"/>
    <col min="40" max="40" width="4.85546875" style="1" customWidth="1"/>
    <col min="41" max="46" width="2.140625" style="1"/>
    <col min="47" max="48" width="20.7109375" style="21" customWidth="1"/>
    <col min="49" max="16384" width="2.140625" style="1"/>
  </cols>
  <sheetData>
    <row r="1" spans="1:45" ht="17.25">
      <c r="AN1" s="2" t="s">
        <v>0</v>
      </c>
    </row>
    <row r="2" spans="1:45" ht="24.75" customHeight="1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"/>
      <c r="AP2" s="3"/>
      <c r="AQ2" s="3"/>
      <c r="AR2" s="3"/>
      <c r="AS2" s="3"/>
    </row>
    <row r="3" spans="1:45" ht="13.5" customHeight="1">
      <c r="A3" s="52"/>
      <c r="B3" s="53"/>
      <c r="C3" s="53"/>
      <c r="D3" s="53"/>
      <c r="E3" s="53"/>
      <c r="F3" s="53"/>
      <c r="G3" s="53"/>
      <c r="H3" s="54"/>
      <c r="I3" s="55" t="s">
        <v>46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47" t="s">
        <v>47</v>
      </c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8"/>
    </row>
    <row r="4" spans="1:45" ht="13.5" customHeight="1">
      <c r="A4" s="57" t="s">
        <v>1</v>
      </c>
      <c r="B4" s="58"/>
      <c r="C4" s="58"/>
      <c r="D4" s="58"/>
      <c r="E4" s="58"/>
      <c r="F4" s="58"/>
      <c r="G4" s="58"/>
      <c r="H4" s="59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6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/>
    </row>
    <row r="5" spans="1:45" ht="23.25" customHeight="1">
      <c r="A5" s="41" t="s">
        <v>2</v>
      </c>
      <c r="B5" s="42"/>
      <c r="C5" s="42"/>
      <c r="D5" s="42"/>
      <c r="E5" s="42"/>
      <c r="F5" s="42"/>
      <c r="G5" s="42"/>
      <c r="H5" s="43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</row>
    <row r="6" spans="1:45" ht="17.25" customHeight="1">
      <c r="A6" s="63" t="s">
        <v>37</v>
      </c>
      <c r="B6" s="64"/>
      <c r="C6" s="64"/>
      <c r="D6" s="64"/>
      <c r="E6" s="64"/>
      <c r="F6" s="64"/>
      <c r="G6" s="64"/>
      <c r="H6" s="65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40"/>
      <c r="AO6" s="11"/>
    </row>
    <row r="7" spans="1:45" ht="1.5" hidden="1" customHeight="1">
      <c r="A7" s="14"/>
      <c r="B7" s="15"/>
      <c r="C7" s="15"/>
      <c r="D7" s="15"/>
      <c r="E7" s="15"/>
      <c r="F7" s="15"/>
      <c r="G7" s="15"/>
      <c r="H7" s="16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7"/>
    </row>
    <row r="8" spans="1:45" ht="10.5" customHeight="1">
      <c r="A8" s="70" t="s">
        <v>3</v>
      </c>
      <c r="B8" s="70"/>
      <c r="C8" s="70"/>
      <c r="D8" s="70"/>
      <c r="E8" s="70"/>
      <c r="F8" s="70"/>
      <c r="G8" s="70"/>
      <c r="H8" s="70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0" t="s">
        <v>9</v>
      </c>
      <c r="V8" s="70"/>
      <c r="W8" s="70"/>
      <c r="X8" s="70"/>
      <c r="Y8" s="70"/>
      <c r="Z8" s="70"/>
      <c r="AA8" s="96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5" ht="10.5" customHeight="1">
      <c r="A9" s="70"/>
      <c r="B9" s="70"/>
      <c r="C9" s="70"/>
      <c r="D9" s="70"/>
      <c r="E9" s="70"/>
      <c r="F9" s="70"/>
      <c r="G9" s="70"/>
      <c r="H9" s="70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0"/>
      <c r="V9" s="70"/>
      <c r="W9" s="70"/>
      <c r="X9" s="70"/>
      <c r="Y9" s="70"/>
      <c r="Z9" s="70"/>
      <c r="AA9" s="99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</row>
    <row r="10" spans="1:45" ht="13.5" customHeight="1">
      <c r="A10" s="69" t="s">
        <v>74</v>
      </c>
      <c r="B10" s="69"/>
      <c r="C10" s="69"/>
      <c r="D10" s="69"/>
      <c r="E10" s="69"/>
      <c r="F10" s="69"/>
      <c r="G10" s="69"/>
      <c r="H10" s="69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70" t="s">
        <v>17</v>
      </c>
      <c r="V10" s="70"/>
      <c r="W10" s="70"/>
      <c r="X10" s="70"/>
      <c r="Y10" s="70"/>
      <c r="Z10" s="70"/>
      <c r="AA10" s="96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5">
      <c r="A11" s="69"/>
      <c r="B11" s="69"/>
      <c r="C11" s="69"/>
      <c r="D11" s="69"/>
      <c r="E11" s="69"/>
      <c r="F11" s="69"/>
      <c r="G11" s="69"/>
      <c r="H11" s="6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70"/>
      <c r="V11" s="70"/>
      <c r="W11" s="70"/>
      <c r="X11" s="70"/>
      <c r="Y11" s="70"/>
      <c r="Z11" s="70"/>
      <c r="AA11" s="99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1"/>
    </row>
    <row r="12" spans="1:45">
      <c r="A12" s="70" t="s">
        <v>4</v>
      </c>
      <c r="B12" s="70"/>
      <c r="C12" s="70"/>
      <c r="D12" s="70"/>
      <c r="E12" s="70"/>
      <c r="F12" s="70"/>
      <c r="G12" s="70"/>
      <c r="H12" s="70"/>
      <c r="I12" s="6" t="s">
        <v>10</v>
      </c>
      <c r="J12" s="83"/>
      <c r="K12" s="83"/>
      <c r="L12" s="83"/>
      <c r="M12" s="5" t="s">
        <v>36</v>
      </c>
      <c r="N12" s="77"/>
      <c r="O12" s="77"/>
      <c r="P12" s="77"/>
      <c r="Q12" s="7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</row>
    <row r="13" spans="1:45" ht="12.75" customHeight="1">
      <c r="A13" s="70"/>
      <c r="B13" s="70"/>
      <c r="C13" s="70"/>
      <c r="D13" s="70"/>
      <c r="E13" s="70"/>
      <c r="F13" s="70"/>
      <c r="G13" s="70"/>
      <c r="H13" s="70"/>
      <c r="I13" s="71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9"/>
    </row>
    <row r="14" spans="1:45" ht="12.75" customHeight="1">
      <c r="A14" s="70"/>
      <c r="B14" s="70"/>
      <c r="C14" s="70"/>
      <c r="D14" s="70"/>
      <c r="E14" s="70"/>
      <c r="F14" s="70"/>
      <c r="G14" s="70"/>
      <c r="H14" s="70"/>
      <c r="I14" s="72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1"/>
    </row>
    <row r="15" spans="1:45" ht="22.5" customHeight="1">
      <c r="A15" s="70" t="s">
        <v>5</v>
      </c>
      <c r="B15" s="70"/>
      <c r="C15" s="70"/>
      <c r="D15" s="70"/>
      <c r="E15" s="70"/>
      <c r="F15" s="70"/>
      <c r="G15" s="70"/>
      <c r="H15" s="70"/>
      <c r="I15" s="70" t="s">
        <v>11</v>
      </c>
      <c r="J15" s="70"/>
      <c r="K15" s="70"/>
      <c r="L15" s="102"/>
      <c r="M15" s="102"/>
      <c r="N15" s="102"/>
      <c r="O15" s="102"/>
      <c r="P15" s="102"/>
      <c r="Q15" s="102"/>
      <c r="R15" s="102"/>
      <c r="S15" s="102"/>
      <c r="T15" s="102"/>
      <c r="U15" s="103" t="s">
        <v>12</v>
      </c>
      <c r="V15" s="104"/>
      <c r="W15" s="105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</row>
    <row r="16" spans="1:45">
      <c r="A16" s="70" t="s">
        <v>6</v>
      </c>
      <c r="B16" s="70"/>
      <c r="C16" s="70"/>
      <c r="D16" s="70"/>
      <c r="E16" s="70"/>
      <c r="F16" s="70"/>
      <c r="G16" s="70"/>
      <c r="H16" s="70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0" t="s">
        <v>13</v>
      </c>
      <c r="V16" s="70"/>
      <c r="W16" s="70"/>
      <c r="X16" s="70"/>
      <c r="Y16" s="70"/>
      <c r="Z16" s="70"/>
      <c r="AA16" s="70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1:48">
      <c r="A17" s="70"/>
      <c r="B17" s="70"/>
      <c r="C17" s="70"/>
      <c r="D17" s="70"/>
      <c r="E17" s="70"/>
      <c r="F17" s="70"/>
      <c r="G17" s="70"/>
      <c r="H17" s="70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0"/>
      <c r="V17" s="70"/>
      <c r="W17" s="70"/>
      <c r="X17" s="70"/>
      <c r="Y17" s="70"/>
      <c r="Z17" s="70"/>
      <c r="AA17" s="70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8">
      <c r="A18" s="70" t="s">
        <v>7</v>
      </c>
      <c r="B18" s="70"/>
      <c r="C18" s="70"/>
      <c r="D18" s="70"/>
      <c r="E18" s="70"/>
      <c r="F18" s="70"/>
      <c r="G18" s="70"/>
      <c r="H18" s="70"/>
      <c r="I18" s="9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8">
      <c r="A19" s="70"/>
      <c r="B19" s="70"/>
      <c r="C19" s="70"/>
      <c r="D19" s="70"/>
      <c r="E19" s="70"/>
      <c r="F19" s="70"/>
      <c r="G19" s="70"/>
      <c r="H19" s="70"/>
      <c r="I19" s="9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1"/>
    </row>
    <row r="20" spans="1:48" ht="13.5" customHeight="1">
      <c r="A20" s="69" t="s">
        <v>35</v>
      </c>
      <c r="B20" s="70"/>
      <c r="C20" s="70"/>
      <c r="D20" s="70"/>
      <c r="E20" s="70"/>
      <c r="F20" s="70"/>
      <c r="G20" s="70"/>
      <c r="H20" s="70"/>
      <c r="I20" s="73"/>
      <c r="J20" s="73"/>
      <c r="K20" s="73"/>
      <c r="L20" s="73"/>
      <c r="M20" s="73"/>
      <c r="N20" s="73"/>
      <c r="O20" s="75" t="s">
        <v>68</v>
      </c>
      <c r="P20" s="75"/>
      <c r="Q20" s="75"/>
      <c r="R20" s="75"/>
      <c r="S20" s="75"/>
      <c r="T20" s="76"/>
      <c r="U20" s="76"/>
      <c r="V20" s="76"/>
      <c r="W20" s="76"/>
      <c r="X20" s="76"/>
      <c r="Y20" s="76"/>
      <c r="Z20" s="76"/>
      <c r="AA20" s="76"/>
      <c r="AB20" s="75" t="s">
        <v>69</v>
      </c>
      <c r="AC20" s="75"/>
      <c r="AD20" s="75"/>
      <c r="AE20" s="75"/>
      <c r="AF20" s="75"/>
      <c r="AG20" s="76"/>
      <c r="AH20" s="76"/>
      <c r="AI20" s="76"/>
      <c r="AJ20" s="76"/>
      <c r="AK20" s="76"/>
      <c r="AL20" s="76"/>
      <c r="AM20" s="76"/>
      <c r="AN20" s="76"/>
    </row>
    <row r="21" spans="1:48">
      <c r="A21" s="70"/>
      <c r="B21" s="70"/>
      <c r="C21" s="70"/>
      <c r="D21" s="70"/>
      <c r="E21" s="70"/>
      <c r="F21" s="70"/>
      <c r="G21" s="70"/>
      <c r="H21" s="70"/>
      <c r="I21" s="73"/>
      <c r="J21" s="73"/>
      <c r="K21" s="73"/>
      <c r="L21" s="73"/>
      <c r="M21" s="73"/>
      <c r="N21" s="73"/>
      <c r="O21" s="75"/>
      <c r="P21" s="75"/>
      <c r="Q21" s="75"/>
      <c r="R21" s="75"/>
      <c r="S21" s="75"/>
      <c r="T21" s="76"/>
      <c r="U21" s="76"/>
      <c r="V21" s="76"/>
      <c r="W21" s="76"/>
      <c r="X21" s="76"/>
      <c r="Y21" s="76"/>
      <c r="Z21" s="76"/>
      <c r="AA21" s="76"/>
      <c r="AB21" s="75"/>
      <c r="AC21" s="75"/>
      <c r="AD21" s="75"/>
      <c r="AE21" s="75"/>
      <c r="AF21" s="75"/>
      <c r="AG21" s="76"/>
      <c r="AH21" s="76"/>
      <c r="AI21" s="76"/>
      <c r="AJ21" s="76"/>
      <c r="AK21" s="76"/>
      <c r="AL21" s="76"/>
      <c r="AM21" s="76"/>
      <c r="AN21" s="76"/>
    </row>
    <row r="22" spans="1:48" ht="14.25" customHeight="1">
      <c r="A22" s="124" t="s">
        <v>87</v>
      </c>
      <c r="B22" s="125"/>
      <c r="C22" s="125"/>
      <c r="D22" s="125"/>
      <c r="E22" s="125"/>
      <c r="F22" s="125"/>
      <c r="G22" s="125"/>
      <c r="H22" s="125"/>
      <c r="I22" s="125"/>
      <c r="J22" s="126"/>
      <c r="K22" s="109"/>
      <c r="L22" s="110"/>
      <c r="M22" s="110"/>
      <c r="N22" s="110"/>
      <c r="O22" s="110"/>
      <c r="P22" s="110"/>
      <c r="Q22" s="110"/>
      <c r="R22" s="110"/>
      <c r="S22" s="110"/>
      <c r="T22" s="84" t="str">
        <f>IF(K22="","",WEEKDAY(K22,1))</f>
        <v/>
      </c>
      <c r="U22" s="84"/>
      <c r="V22" s="84"/>
      <c r="W22" s="86" t="s">
        <v>14</v>
      </c>
      <c r="X22" s="86"/>
      <c r="Y22" s="88"/>
      <c r="Z22" s="88"/>
      <c r="AA22" s="88"/>
      <c r="AB22" s="88"/>
      <c r="AC22" s="88"/>
      <c r="AD22" s="88"/>
      <c r="AE22" s="88"/>
      <c r="AF22" s="88"/>
      <c r="AG22" s="84" t="str">
        <f>IF(Y22="","",WEEKDAY(Y22,1))</f>
        <v/>
      </c>
      <c r="AH22" s="84"/>
      <c r="AI22" s="84"/>
      <c r="AJ22" s="90" t="str">
        <f>IF($Y$22="","",$Y$22-$K$22+1)</f>
        <v/>
      </c>
      <c r="AK22" s="91"/>
      <c r="AL22" s="91"/>
      <c r="AM22" s="91"/>
      <c r="AN22" s="92"/>
    </row>
    <row r="23" spans="1:48" ht="24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9"/>
      <c r="K23" s="111"/>
      <c r="L23" s="112"/>
      <c r="M23" s="112"/>
      <c r="N23" s="112"/>
      <c r="O23" s="112"/>
      <c r="P23" s="112"/>
      <c r="Q23" s="112"/>
      <c r="R23" s="112"/>
      <c r="S23" s="112"/>
      <c r="T23" s="85"/>
      <c r="U23" s="85"/>
      <c r="V23" s="85"/>
      <c r="W23" s="87"/>
      <c r="X23" s="87"/>
      <c r="Y23" s="89"/>
      <c r="Z23" s="89"/>
      <c r="AA23" s="89"/>
      <c r="AB23" s="89"/>
      <c r="AC23" s="89"/>
      <c r="AD23" s="89"/>
      <c r="AE23" s="89"/>
      <c r="AF23" s="89"/>
      <c r="AG23" s="85"/>
      <c r="AH23" s="85"/>
      <c r="AI23" s="85"/>
      <c r="AJ23" s="93"/>
      <c r="AK23" s="94"/>
      <c r="AL23" s="94"/>
      <c r="AM23" s="94"/>
      <c r="AN23" s="95"/>
    </row>
    <row r="24" spans="1:48" ht="22.5" customHeight="1">
      <c r="A24" s="70" t="s">
        <v>8</v>
      </c>
      <c r="B24" s="70"/>
      <c r="C24" s="70"/>
      <c r="D24" s="70"/>
      <c r="E24" s="70"/>
      <c r="F24" s="70"/>
      <c r="G24" s="70"/>
      <c r="H24" s="70"/>
      <c r="I24" s="70" t="s">
        <v>2</v>
      </c>
      <c r="J24" s="70"/>
      <c r="K24" s="70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70" t="s">
        <v>16</v>
      </c>
      <c r="Z24" s="70"/>
      <c r="AA24" s="70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</row>
    <row r="25" spans="1:48" ht="22.5" customHeight="1">
      <c r="A25" s="70"/>
      <c r="B25" s="70"/>
      <c r="C25" s="70"/>
      <c r="D25" s="70"/>
      <c r="E25" s="70"/>
      <c r="F25" s="70"/>
      <c r="G25" s="70"/>
      <c r="H25" s="70"/>
      <c r="I25" s="70" t="s">
        <v>15</v>
      </c>
      <c r="J25" s="70"/>
      <c r="K25" s="70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48" ht="28.5" customHeight="1">
      <c r="A26" s="70"/>
      <c r="B26" s="70"/>
      <c r="C26" s="70"/>
      <c r="D26" s="70"/>
      <c r="E26" s="70"/>
      <c r="F26" s="70"/>
      <c r="G26" s="70"/>
      <c r="H26" s="70"/>
      <c r="I26" s="70" t="s">
        <v>11</v>
      </c>
      <c r="J26" s="70"/>
      <c r="K26" s="70"/>
      <c r="L26" s="102"/>
      <c r="M26" s="102"/>
      <c r="N26" s="102"/>
      <c r="O26" s="102"/>
      <c r="P26" s="102"/>
      <c r="Q26" s="102"/>
      <c r="R26" s="102"/>
      <c r="S26" s="102"/>
      <c r="T26" s="102"/>
      <c r="U26" s="70" t="s">
        <v>12</v>
      </c>
      <c r="V26" s="70"/>
      <c r="W26" s="70"/>
      <c r="X26" s="70"/>
      <c r="Y26" s="70"/>
      <c r="Z26" s="70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8" s="22" customFormat="1" ht="26.25" customHeight="1">
      <c r="A27" s="24" t="s">
        <v>79</v>
      </c>
      <c r="B27" s="132" t="s">
        <v>86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U27" s="23"/>
      <c r="AV27" s="23"/>
    </row>
    <row r="28" spans="1:48" s="22" customFormat="1" ht="18.75" customHeight="1">
      <c r="A28" s="24" t="s">
        <v>79</v>
      </c>
      <c r="B28" s="130" t="s">
        <v>88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U28" s="23"/>
      <c r="AV28" s="23"/>
    </row>
    <row r="29" spans="1:48" ht="16.5" customHeight="1">
      <c r="A29" s="4" t="s">
        <v>18</v>
      </c>
    </row>
    <row r="30" spans="1:48" ht="13.5" customHeight="1">
      <c r="A30" s="69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 t="s">
        <v>72</v>
      </c>
      <c r="O30" s="69"/>
      <c r="P30" s="69"/>
      <c r="Q30" s="69"/>
      <c r="R30" s="69"/>
      <c r="S30" s="69" t="s">
        <v>73</v>
      </c>
      <c r="T30" s="69"/>
      <c r="U30" s="69"/>
      <c r="V30" s="69"/>
      <c r="W30" s="69"/>
      <c r="X30" s="70" t="s">
        <v>20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</row>
    <row r="31" spans="1:48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1:48" ht="12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</row>
    <row r="33" spans="1:40" ht="12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</row>
    <row r="34" spans="1:40" ht="12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7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9"/>
    </row>
    <row r="35" spans="1:40" ht="12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20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2"/>
    </row>
    <row r="36" spans="1:40" ht="12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ht="12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</row>
    <row r="38" spans="1:40" ht="12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</row>
    <row r="39" spans="1:40" ht="12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</row>
    <row r="40" spans="1:40" ht="0.75" customHeight="1"/>
    <row r="41" spans="1:40" ht="16.5" customHeight="1">
      <c r="A41" s="4" t="s">
        <v>44</v>
      </c>
    </row>
    <row r="42" spans="1:40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6"/>
    </row>
    <row r="43" spans="1:40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9"/>
    </row>
    <row r="44" spans="1:40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9"/>
    </row>
    <row r="45" spans="1:40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</row>
    <row r="46" spans="1:40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9"/>
    </row>
    <row r="47" spans="1:40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</row>
    <row r="48" spans="1:40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9"/>
    </row>
    <row r="49" spans="1:40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9"/>
    </row>
    <row r="50" spans="1:40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9"/>
    </row>
    <row r="51" spans="1:40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9"/>
    </row>
    <row r="52" spans="1:40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9"/>
    </row>
    <row r="53" spans="1:40" ht="21.75" customHeight="1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2"/>
    </row>
    <row r="54" spans="1:40" ht="7.5" hidden="1" customHeight="1"/>
    <row r="55" spans="1:40" ht="18.75" customHeight="1">
      <c r="A55" s="4" t="s">
        <v>45</v>
      </c>
    </row>
    <row r="56" spans="1:40" ht="13.5" customHeight="1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6"/>
    </row>
    <row r="57" spans="1:40" ht="13.5" customHeight="1">
      <c r="A57" s="137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9"/>
    </row>
    <row r="58" spans="1:40" ht="13.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9"/>
    </row>
    <row r="59" spans="1:40" ht="13.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9"/>
    </row>
    <row r="60" spans="1:40" ht="13.5" customHeight="1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9"/>
    </row>
    <row r="61" spans="1:40" ht="13.5" customHeight="1">
      <c r="A61" s="137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9"/>
    </row>
    <row r="62" spans="1:40" ht="13.5" customHeight="1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9"/>
    </row>
    <row r="63" spans="1:40" ht="13.5" customHeight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9"/>
    </row>
    <row r="64" spans="1:40" ht="13.5" customHeight="1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9"/>
    </row>
    <row r="65" spans="1:48" ht="13.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9"/>
    </row>
    <row r="66" spans="1:48" ht="13.5" customHeight="1">
      <c r="A66" s="137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9"/>
    </row>
    <row r="67" spans="1:48" ht="21.75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2"/>
    </row>
    <row r="68" spans="1:48" ht="24" customHeight="1">
      <c r="A68" s="131" t="s">
        <v>89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71" spans="1:48" ht="24" customHeight="1">
      <c r="AU71" s="1"/>
      <c r="AV71" s="1"/>
    </row>
    <row r="72" spans="1:48">
      <c r="AU72" s="1"/>
      <c r="AV72" s="1"/>
    </row>
    <row r="73" spans="1:48">
      <c r="AU73" s="1"/>
      <c r="AV73" s="1"/>
    </row>
    <row r="74" spans="1:48">
      <c r="AU74" s="1"/>
      <c r="AV74" s="1"/>
    </row>
    <row r="75" spans="1:48">
      <c r="AU75" s="1"/>
      <c r="AV75" s="1"/>
    </row>
    <row r="76" spans="1:48">
      <c r="AU76" s="1"/>
      <c r="AV76" s="1"/>
    </row>
    <row r="77" spans="1:48">
      <c r="AU77" s="1"/>
      <c r="AV77" s="1"/>
    </row>
    <row r="78" spans="1:48">
      <c r="AU78" s="1"/>
      <c r="AV78" s="1"/>
    </row>
    <row r="79" spans="1:48">
      <c r="AU79" s="1"/>
      <c r="AV79" s="1"/>
    </row>
    <row r="80" spans="1:48">
      <c r="AU80" s="1"/>
      <c r="AV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</sheetData>
  <sheetProtection selectLockedCells="1"/>
  <dataConsolidate/>
  <mergeCells count="86">
    <mergeCell ref="A68:AN68"/>
    <mergeCell ref="B27:AN27"/>
    <mergeCell ref="A56:AN67"/>
    <mergeCell ref="A42:AN53"/>
    <mergeCell ref="X32:AN33"/>
    <mergeCell ref="A36:M37"/>
    <mergeCell ref="A38:M39"/>
    <mergeCell ref="N38:R39"/>
    <mergeCell ref="N36:R37"/>
    <mergeCell ref="X36:AN37"/>
    <mergeCell ref="X38:AN39"/>
    <mergeCell ref="S38:W39"/>
    <mergeCell ref="I25:K25"/>
    <mergeCell ref="S32:W33"/>
    <mergeCell ref="S30:W31"/>
    <mergeCell ref="X30:AN31"/>
    <mergeCell ref="A34:M35"/>
    <mergeCell ref="N32:R33"/>
    <mergeCell ref="S34:W35"/>
    <mergeCell ref="U26:Z26"/>
    <mergeCell ref="AA26:AN26"/>
    <mergeCell ref="A24:H26"/>
    <mergeCell ref="B28:AN28"/>
    <mergeCell ref="K22:S23"/>
    <mergeCell ref="L24:X24"/>
    <mergeCell ref="L25:AN25"/>
    <mergeCell ref="L26:T26"/>
    <mergeCell ref="S36:W37"/>
    <mergeCell ref="N30:R31"/>
    <mergeCell ref="N34:R35"/>
    <mergeCell ref="Y24:AA24"/>
    <mergeCell ref="AB24:AN24"/>
    <mergeCell ref="X34:AN35"/>
    <mergeCell ref="A32:M33"/>
    <mergeCell ref="I26:K26"/>
    <mergeCell ref="A30:M31"/>
    <mergeCell ref="I24:K24"/>
    <mergeCell ref="A22:J23"/>
    <mergeCell ref="T22:V23"/>
    <mergeCell ref="A8:H9"/>
    <mergeCell ref="I18:AN19"/>
    <mergeCell ref="U8:Z9"/>
    <mergeCell ref="AA8:AN9"/>
    <mergeCell ref="L15:T15"/>
    <mergeCell ref="U15:W15"/>
    <mergeCell ref="X15:AN15"/>
    <mergeCell ref="I8:T9"/>
    <mergeCell ref="A10:H11"/>
    <mergeCell ref="I10:T11"/>
    <mergeCell ref="U10:Z11"/>
    <mergeCell ref="AA10:AN11"/>
    <mergeCell ref="AG20:AN21"/>
    <mergeCell ref="AG22:AI23"/>
    <mergeCell ref="W22:X23"/>
    <mergeCell ref="Y22:AF23"/>
    <mergeCell ref="AB20:AF21"/>
    <mergeCell ref="AJ22:AN23"/>
    <mergeCell ref="A20:H21"/>
    <mergeCell ref="I13:I14"/>
    <mergeCell ref="I20:N21"/>
    <mergeCell ref="I16:T17"/>
    <mergeCell ref="O20:S21"/>
    <mergeCell ref="I15:K15"/>
    <mergeCell ref="A15:H15"/>
    <mergeCell ref="T20:AA21"/>
    <mergeCell ref="A18:H19"/>
    <mergeCell ref="A16:H17"/>
    <mergeCell ref="A12:H14"/>
    <mergeCell ref="N12:Q12"/>
    <mergeCell ref="J13:AN14"/>
    <mergeCell ref="U16:AA17"/>
    <mergeCell ref="AB16:AN17"/>
    <mergeCell ref="J12:L12"/>
    <mergeCell ref="A2:AN2"/>
    <mergeCell ref="I6:W6"/>
    <mergeCell ref="X6:AN6"/>
    <mergeCell ref="A5:H5"/>
    <mergeCell ref="I5:W5"/>
    <mergeCell ref="X3:AN3"/>
    <mergeCell ref="X5:AN5"/>
    <mergeCell ref="A3:H3"/>
    <mergeCell ref="I3:W3"/>
    <mergeCell ref="A4:H4"/>
    <mergeCell ref="I4:W4"/>
    <mergeCell ref="A6:H6"/>
    <mergeCell ref="X4:AN4"/>
  </mergeCells>
  <phoneticPr fontId="2"/>
  <conditionalFormatting sqref="T22:V23">
    <cfRule type="expression" dxfId="35" priority="92">
      <formula>IF(K22="","",WEEKDAY(K22,1))=7</formula>
    </cfRule>
    <cfRule type="expression" dxfId="34" priority="93">
      <formula>IF(K22="","",WEEKDAY(K22,1))=6</formula>
    </cfRule>
  </conditionalFormatting>
  <conditionalFormatting sqref="AG22:AI23">
    <cfRule type="expression" dxfId="3" priority="90">
      <formula>IF(Y22="","",WEEKDAY(Y22,1))=2</formula>
    </cfRule>
    <cfRule type="expression" dxfId="2" priority="91">
      <formula>IF(Y22="","",WEEKDAY(Y22,1))=1</formula>
    </cfRule>
  </conditionalFormatting>
  <conditionalFormatting sqref="AJ22:AN23">
    <cfRule type="cellIs" dxfId="1" priority="37" operator="between">
      <formula>91</formula>
      <formula>180</formula>
    </cfRule>
    <cfRule type="cellIs" dxfId="0" priority="38" operator="between">
      <formula>91</formula>
      <formula>180</formula>
    </cfRule>
  </conditionalFormatting>
  <dataValidations xWindow="286" yWindow="674" count="9">
    <dataValidation type="whole" errorStyle="warning" allowBlank="1" showInputMessage="1" showErrorMessage="1" error="日付が条件を満たしていません。" sqref="AJ22:AN23" xr:uid="{00000000-0002-0000-0000-000000000000}">
      <formula1>0</formula1>
      <formula2>180</formula2>
    </dataValidation>
    <dataValidation imeMode="off" allowBlank="1" showInputMessage="1" showErrorMessage="1" sqref="AA10:AN11 I10:T11 J12:L12 N12:Q12 N32:W39 L26:T26 T20:AA21 AG20:AN21 AA26:AN26 I18:AN19 L15:T15 X15:AN15 I7:AN7" xr:uid="{00000000-0002-0000-0000-000001000000}"/>
    <dataValidation imeMode="fullKatakana" allowBlank="1" showInputMessage="1" showErrorMessage="1" sqref="I3:I4 X3:AN4" xr:uid="{00000000-0002-0000-0000-000002000000}"/>
    <dataValidation imeMode="on" allowBlank="1" showInputMessage="1" showErrorMessage="1" sqref="J13:AN14 I16:T17 AB16:AN17 X32:AN39 I5 A32:M39 L24:X24 AB24:AN24 L25:AN25 I8:T9" xr:uid="{00000000-0002-0000-0000-000003000000}"/>
    <dataValidation allowBlank="1" showInputMessage="1" showErrorMessage="1" prompt="日曜、月曜、祝日の翌日は終了日に設定出来ません。_x000a_" sqref="Y22:AF23" xr:uid="{769792CF-123A-477A-982C-403ABBB5A406}"/>
    <dataValidation allowBlank="1" showInputMessage="1" showErrorMessage="1" prompt="金曜、土曜、祝前日は開始日に設定出来ません。_x000a_" sqref="K22:S23" xr:uid="{F5F012B3-D702-4909-8BDD-0FA995BAD954}"/>
    <dataValidation allowBlank="1" showInputMessage="1" showErrorMessage="1" prompt="全て大文字で入力してください。" sqref="I6:W6" xr:uid="{EC69E7BD-A42E-4A4D-B183-FD68BC215A88}"/>
    <dataValidation allowBlank="1" showInputMessage="1" showErrorMessage="1" prompt="単語の頭文字は大文字で入力してください。" sqref="X6:AN6" xr:uid="{9BDE0404-499A-412D-A96E-1EE8CE2B3F86}"/>
    <dataValidation type="list" allowBlank="1" showInputMessage="1" sqref="D29 A27:A28" xr:uid="{47221AB1-0B09-47C4-AD97-E9504AF50DD0}">
      <formula1>"☑"</formula1>
    </dataValidation>
  </dataValidations>
  <printOptions horizontalCentered="1"/>
  <pageMargins left="0.59055118110236227" right="0.59055118110236227" top="0.19685039370078741" bottom="0.19685039370078741" header="0.31496062992125984" footer="0.31496062992125984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8BEE3F11-AD40-4488-B7CB-734D3A29AE5B}">
            <xm:f>NOT(ISERROR(SEARCH(Sheet1!$D$56,K22)))</xm:f>
            <xm:f>Sheet1!$D$56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2" operator="containsText" id="{909A40A5-21F4-4C7B-9862-F42AE12C882A}">
            <xm:f>NOT(ISERROR(SEARCH(Sheet1!$D$32,K22)))</xm:f>
            <xm:f>Sheet1!$D$32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3" operator="containsText" id="{7620E0D1-5C4A-45F7-8411-BBF5BA1D28C9}">
            <xm:f>NOT(ISERROR(SEARCH(Sheet1!$D$33,K22)))</xm:f>
            <xm:f>Sheet1!$D$33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4" operator="containsText" id="{7B376477-867E-4341-AC4F-D6E60318420E}">
            <xm:f>NOT(ISERROR(SEARCH(Sheet1!$D$34,K22)))</xm:f>
            <xm:f>Sheet1!$D$34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6" operator="containsText" id="{3381995F-B6FA-4233-B4AF-450420147097}">
            <xm:f>NOT(ISERROR(SEARCH(Sheet1!$D$47,K22)))</xm:f>
            <xm:f>Sheet1!$D$47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5" operator="containsText" id="{43CDE06D-67BB-49AC-AA46-C918D97290A8}">
            <xm:f>NOT(ISERROR(SEARCH(Sheet1!$D$46,K22)))</xm:f>
            <xm:f>Sheet1!$D$46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4" operator="containsText" id="{4F79DF84-2409-4568-9699-9C3447D93BAC}">
            <xm:f>NOT(ISERROR(SEARCH(Sheet1!$D$45,K22)))</xm:f>
            <xm:f>Sheet1!$D$45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3" operator="containsText" id="{4BF9A6E7-038D-44DF-8A8E-9026E8EE860F}">
            <xm:f>NOT(ISERROR(SEARCH(Sheet1!$D$44,K22)))</xm:f>
            <xm:f>Sheet1!$D$44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5" operator="containsText" id="{92058D2A-38BF-4A9A-9C80-3E6C6A6B6F0F}">
            <xm:f>NOT(ISERROR(SEARCH(Sheet1!$D$35,K22)))</xm:f>
            <xm:f>Sheet1!$D$35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8" operator="containsText" id="{92BB51B7-B056-467F-A9DE-BA513E20E5EA}">
            <xm:f>NOT(ISERROR(SEARCH(Sheet1!$D$42,K22)))</xm:f>
            <xm:f>Sheet1!$D$42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7" operator="containsText" id="{6DA0BFA5-38D5-4272-97F9-D04EDCBCB613}">
            <xm:f>NOT(ISERROR(SEARCH(Sheet1!$D$41,K22)))</xm:f>
            <xm:f>Sheet1!$D$41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6" operator="containsText" id="{72652BAF-5FC3-4D44-862C-18920A451A7D}">
            <xm:f>NOT(ISERROR(SEARCH(Sheet1!$D$40,K22)))</xm:f>
            <xm:f>Sheet1!$D$40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5" operator="containsText" id="{AEEA836E-C787-4993-836F-E36F4ACED015}">
            <xm:f>NOT(ISERROR(SEARCH(Sheet1!$D$39,K22)))</xm:f>
            <xm:f>Sheet1!$D$39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4" operator="containsText" id="{5A307F28-B414-43D3-BFD7-7E61E85C83C0}">
            <xm:f>NOT(ISERROR(SEARCH(Sheet1!$D$38,K22)))</xm:f>
            <xm:f>Sheet1!$D$38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3" operator="containsText" id="{590AD311-8D00-48E2-897E-D2D072D27A76}">
            <xm:f>NOT(ISERROR(SEARCH(Sheet1!$D$37,K22)))</xm:f>
            <xm:f>Sheet1!$D$37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2" operator="containsText" id="{D4107973-E09D-49D8-B190-03F68C1E6132}">
            <xm:f>NOT(ISERROR(SEARCH(Sheet1!$D$43,K22)))</xm:f>
            <xm:f>Sheet1!$D$43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6" operator="containsText" id="{75145599-EF70-45D2-A0E1-520DD062FE1A}">
            <xm:f>NOT(ISERROR(SEARCH(Sheet1!$D$36,K22)))</xm:f>
            <xm:f>Sheet1!$D$36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" operator="containsText" id="{8B5D8464-2B54-41EE-95B2-DCB33AB43C4F}">
            <xm:f>NOT(ISERROR(SEARCH(Sheet1!$D$55,K22)))</xm:f>
            <xm:f>Sheet1!$D$55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" operator="containsText" id="{A5DECCB2-5EF5-4E76-AE62-6C856D5CA230}">
            <xm:f>NOT(ISERROR(SEARCH(Sheet1!$D$54,K22)))</xm:f>
            <xm:f>Sheet1!$D$54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1" operator="containsText" id="{C542CA97-C490-49ED-8BE3-4CEDA6A17D4B}">
            <xm:f>NOT(ISERROR(SEARCH(Sheet1!$D$53,K22)))</xm:f>
            <xm:f>Sheet1!$D$53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" operator="containsText" id="{B40E0833-444F-4407-9F06-193835EFE7ED}">
            <xm:f>NOT(ISERROR(SEARCH(Sheet1!$D$52,K22)))</xm:f>
            <xm:f>Sheet1!$D$52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" operator="containsText" id="{77AF6809-B4D7-471C-87FB-3D13A813EC68}">
            <xm:f>NOT(ISERROR(SEARCH(Sheet1!$D$51,K22)))</xm:f>
            <xm:f>Sheet1!$D$51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" operator="containsText" id="{70547B9A-DECC-4587-918E-AB8065825025}">
            <xm:f>NOT(ISERROR(SEARCH(Sheet1!$D$50,K22)))</xm:f>
            <xm:f>Sheet1!$D$50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5" operator="containsText" id="{895D1E35-B7CE-49FF-B00B-06E6C3CB13F9}">
            <xm:f>NOT(ISERROR(SEARCH(Sheet1!$D$49,K22)))</xm:f>
            <xm:f>Sheet1!$D$49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6" operator="containsText" id="{BA1A4104-67ED-4B92-BA9A-9F272C27B172}">
            <xm:f>NOT(ISERROR(SEARCH(Sheet1!$D$48,K22)))</xm:f>
            <xm:f>Sheet1!$D$48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7" operator="containsText" id="{9A0B57EE-E0B5-4660-A525-FE7080493A67}">
            <xm:f>NOT(ISERROR(SEARCH(Sheet1!$D$27,K22)))</xm:f>
            <xm:f>Sheet1!$D$27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8" operator="containsText" id="{0332E89B-44DA-4E02-AE45-61B0E2327B02}">
            <xm:f>NOT(ISERROR(SEARCH(Sheet1!$D$28,K22)))</xm:f>
            <xm:f>Sheet1!$D$28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9" operator="containsText" id="{7F33DEF0-62AA-4904-8E91-42797CAC9BB3}">
            <xm:f>NOT(ISERROR(SEARCH(Sheet1!$D$29,K22)))</xm:f>
            <xm:f>Sheet1!$D$29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0" operator="containsText" id="{8ECCE469-841E-458A-98F7-125185BEED33}">
            <xm:f>NOT(ISERROR(SEARCH(Sheet1!$D$30,K22)))</xm:f>
            <xm:f>Sheet1!$D$30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1" operator="containsText" id="{B2E9E38C-64E6-4076-899D-AD1BF213DB69}">
            <xm:f>NOT(ISERROR(SEARCH(Sheet1!$D$31,K22)))</xm:f>
            <xm:f>Sheet1!$D$31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K22:S23</xm:sqref>
        </x14:conditionalFormatting>
        <x14:conditionalFormatting xmlns:xm="http://schemas.microsoft.com/office/excel/2006/main">
          <x14:cfRule type="containsText" priority="2" operator="containsText" id="{8B8524AC-C5EB-492D-BB73-6B95F275FBAD}">
            <xm:f>NOT(ISERROR(SEARCH(Sheet1!$E$55,Y22)))</xm:f>
            <xm:f>Sheet1!$E$55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" operator="containsText" id="{37E151E8-9B12-4232-A000-B2F5D04D7DC6}">
            <xm:f>NOT(ISERROR(SEARCH(Sheet1!$E$54,Y22)))</xm:f>
            <xm:f>Sheet1!$E$54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A01D0A02-137F-46CF-AE2D-3847C2288453}">
            <xm:f>NOT(ISERROR(SEARCH(Sheet1!$E$53,Y22)))</xm:f>
            <xm:f>Sheet1!$E$53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" operator="containsText" id="{F0D6A337-0E4B-4627-99E5-B0693C428575}">
            <xm:f>NOT(ISERROR(SEARCH(Sheet1!$E$48,Y22)))</xm:f>
            <xm:f>Sheet1!$E$48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1" operator="containsText" id="{C5685DEB-06C2-408F-9971-5F8939057C61}">
            <xm:f>NOT(ISERROR(SEARCH(Sheet1!$E$39,Y22)))</xm:f>
            <xm:f>Sheet1!$E$39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9" operator="containsText" id="{D531B98E-09CE-4E20-83CD-555220DAF425}">
            <xm:f>NOT(ISERROR(SEARCH(Sheet1!$E$27,Y22)))</xm:f>
            <xm:f>Sheet1!$E$27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" operator="containsText" id="{D9B1D83E-498A-4864-94F7-37A13B4508CF}">
            <xm:f>NOT(ISERROR(SEARCH(Sheet1!$E$28,Y22)))</xm:f>
            <xm:f>Sheet1!$E$28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1" operator="containsText" id="{40EE8050-5950-4A0C-90C2-6478F48997B3}">
            <xm:f>NOT(ISERROR(SEARCH(Sheet1!$E$29,Y22)))</xm:f>
            <xm:f>Sheet1!$E$29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2" operator="containsText" id="{62DF085E-FB3E-41A0-BCA6-D3F186B22FCC}">
            <xm:f>NOT(ISERROR(SEARCH(Sheet1!$E$30,Y22)))</xm:f>
            <xm:f>Sheet1!$E$30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3" operator="containsText" id="{5D0DD12C-38AE-44E3-BFCF-4C4280C0C9D0}">
            <xm:f>NOT(ISERROR(SEARCH(Sheet1!$E$31,Y22)))</xm:f>
            <xm:f>Sheet1!$E$31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4" operator="containsText" id="{FF8A1774-EBF7-4C38-AFDB-8E3077314F9F}">
            <xm:f>NOT(ISERROR(SEARCH(Sheet1!$E$32,Y22)))</xm:f>
            <xm:f>Sheet1!$E$32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5" operator="containsText" id="{8FEE0210-0014-42A9-9690-FB2385B7E824}">
            <xm:f>NOT(ISERROR(SEARCH(Sheet1!$E$33,Y22)))</xm:f>
            <xm:f>Sheet1!$E$33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6" operator="containsText" id="{BB05A84F-3D70-40C2-8784-837C022C7E2B}">
            <xm:f>NOT(ISERROR(SEARCH(Sheet1!$E$34,Y22)))</xm:f>
            <xm:f>Sheet1!$E$34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7" operator="containsText" id="{A6CEF7B9-D28F-43FE-8F76-2D63653699E6}">
            <xm:f>NOT(ISERROR(SEARCH(Sheet1!$E$35,Y22)))</xm:f>
            <xm:f>Sheet1!$E$35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8" operator="containsText" id="{0428FC63-5025-4892-B576-652C908DF9EC}">
            <xm:f>NOT(ISERROR(SEARCH(Sheet1!$E$36,Y22)))</xm:f>
            <xm:f>Sheet1!$E$36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9" operator="containsText" id="{94C0E604-23A8-4622-9533-2D4581615514}">
            <xm:f>NOT(ISERROR(SEARCH(Sheet1!$E$37,Y22)))</xm:f>
            <xm:f>Sheet1!$E$37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0" operator="containsText" id="{69106FE9-F395-4668-9058-C3792860AF89}">
            <xm:f>NOT(ISERROR(SEARCH(Sheet1!$E$38,Y22)))</xm:f>
            <xm:f>Sheet1!$E$38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" operator="containsText" id="{39C9C18F-3E0B-461F-89B7-639FD7F4B761}">
            <xm:f>NOT(ISERROR(SEARCH(Sheet1!$E$41,Y22)))</xm:f>
            <xm:f>Sheet1!$E$41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2" operator="containsText" id="{28E94081-A7CC-493E-A902-D0B9171AFD4B}">
            <xm:f>NOT(ISERROR(SEARCH(Sheet1!$E$40,Y22)))</xm:f>
            <xm:f>Sheet1!$E$40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" operator="containsText" id="{9FA3C979-E8DB-4268-9678-56E4F131B66B}">
            <xm:f>NOT(ISERROR(SEARCH(Sheet1!$E$42,Y22)))</xm:f>
            <xm:f>Sheet1!$E$42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" operator="containsText" id="{B58F4342-0D85-45A5-959B-66FC3302B706}">
            <xm:f>NOT(ISERROR(SEARCH(Sheet1!$E$43,Y22)))</xm:f>
            <xm:f>Sheet1!$E$43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" operator="containsText" id="{A7CE2A03-6EE9-48DD-A503-3200D512D95B}">
            <xm:f>NOT(ISERROR(SEARCH(Sheet1!$E$44,Y22)))</xm:f>
            <xm:f>Sheet1!$E$44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" operator="containsText" id="{B395A954-75B0-4AE0-9726-D35C8687C143}">
            <xm:f>NOT(ISERROR(SEARCH(Sheet1!$E$45,Y22)))</xm:f>
            <xm:f>Sheet1!$E$45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" operator="containsText" id="{B1DF1BDB-2C94-46FF-92A3-648D1AF2772A}">
            <xm:f>NOT(ISERROR(SEARCH(Sheet1!$E$46,Y22)))</xm:f>
            <xm:f>Sheet1!$E$46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" operator="containsText" id="{F2402DCA-30B2-4F56-87D8-8F2C163B1152}">
            <xm:f>NOT(ISERROR(SEARCH(Sheet1!$E$47,Y22)))</xm:f>
            <xm:f>Sheet1!$E$47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" operator="containsText" id="{A07EAA35-E273-47EA-8D53-E87B328CC5E1}">
            <xm:f>NOT(ISERROR(SEARCH(Sheet1!$E$56,Y22)))</xm:f>
            <xm:f>Sheet1!$E$56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" operator="containsText" id="{2D356993-16B6-44B5-AF56-5DAF5CB3338F}">
            <xm:f>NOT(ISERROR(SEARCH(Sheet1!$E$49,Y22)))</xm:f>
            <xm:f>Sheet1!$E$49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" operator="containsText" id="{0676F0D5-9E2C-4D4E-96CD-447B8DC110C2}">
            <xm:f>NOT(ISERROR(SEARCH(Sheet1!$E$50,Y22)))</xm:f>
            <xm:f>Sheet1!$E$50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" operator="containsText" id="{89B90A71-AD80-47A5-BB78-7A3BD92D8E62}">
            <xm:f>NOT(ISERROR(SEARCH(Sheet1!$E$51,Y22)))</xm:f>
            <xm:f>Sheet1!$E$51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" operator="containsText" id="{26F5E3FA-249D-4C5C-B22E-96290142BC3A}">
            <xm:f>NOT(ISERROR(SEARCH(Sheet1!$E$52,Y22)))</xm:f>
            <xm:f>Sheet1!$E$52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Y22:AF23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86" yWindow="674" count="2">
        <x14:dataValidation type="list" allowBlank="1" showInputMessage="1" showErrorMessage="1" xr:uid="{00000000-0002-0000-0000-000004000000}">
          <x14:formula1>
            <xm:f>Sheet1!$A$1:$A$16</xm:f>
          </x14:formula1>
          <xm:sqref>I20:N21</xm:sqref>
        </x14:dataValidation>
        <x14:dataValidation type="list" imeMode="on" allowBlank="1" showInputMessage="1" showErrorMessage="1" xr:uid="{B112001B-8988-49AF-9EF0-A59718B00C23}">
          <x14:formula1>
            <xm:f>Sheet1!$A$23:$A$24</xm:f>
          </x14:formula1>
          <xm:sqref>AA8:AN9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56"/>
  <sheetViews>
    <sheetView topLeftCell="A33" workbookViewId="0">
      <selection activeCell="H43" sqref="H43"/>
    </sheetView>
  </sheetViews>
  <sheetFormatPr defaultRowHeight="15"/>
  <cols>
    <col min="1" max="1" width="7.7109375" customWidth="1"/>
    <col min="2" max="2" width="12.85546875" style="18" customWidth="1"/>
    <col min="3" max="3" width="13.140625" style="19" customWidth="1"/>
    <col min="4" max="4" width="15.85546875" style="20" customWidth="1"/>
    <col min="5" max="5" width="18.28515625" style="18" customWidth="1"/>
  </cols>
  <sheetData>
    <row r="1" spans="1:4">
      <c r="A1" s="10" t="s">
        <v>21</v>
      </c>
    </row>
    <row r="2" spans="1:4">
      <c r="A2" s="10" t="s">
        <v>22</v>
      </c>
    </row>
    <row r="3" spans="1:4">
      <c r="A3" s="10" t="s">
        <v>31</v>
      </c>
    </row>
    <row r="4" spans="1:4">
      <c r="A4" s="10" t="s">
        <v>32</v>
      </c>
      <c r="D4" s="20" t="s">
        <v>75</v>
      </c>
    </row>
    <row r="5" spans="1:4">
      <c r="A5" s="9" t="s">
        <v>23</v>
      </c>
      <c r="D5" s="20" t="s">
        <v>76</v>
      </c>
    </row>
    <row r="6" spans="1:4">
      <c r="A6" s="10" t="s">
        <v>24</v>
      </c>
      <c r="D6" s="20" t="s">
        <v>77</v>
      </c>
    </row>
    <row r="7" spans="1:4">
      <c r="A7" s="10" t="s">
        <v>25</v>
      </c>
      <c r="D7" s="20" t="s">
        <v>78</v>
      </c>
    </row>
    <row r="8" spans="1:4">
      <c r="A8" s="10" t="s">
        <v>26</v>
      </c>
    </row>
    <row r="9" spans="1:4">
      <c r="A9" s="10" t="s">
        <v>27</v>
      </c>
    </row>
    <row r="10" spans="1:4">
      <c r="A10" s="10" t="s">
        <v>28</v>
      </c>
    </row>
    <row r="11" spans="1:4">
      <c r="A11" s="10" t="s">
        <v>30</v>
      </c>
    </row>
    <row r="12" spans="1:4">
      <c r="A12" s="10" t="s">
        <v>33</v>
      </c>
    </row>
    <row r="13" spans="1:4">
      <c r="A13" s="10" t="s">
        <v>29</v>
      </c>
    </row>
    <row r="14" spans="1:4">
      <c r="A14" s="10" t="s">
        <v>38</v>
      </c>
    </row>
    <row r="15" spans="1:4">
      <c r="A15" s="10" t="s">
        <v>39</v>
      </c>
    </row>
    <row r="16" spans="1:4">
      <c r="A16" s="10" t="s">
        <v>34</v>
      </c>
    </row>
    <row r="18" spans="1:5">
      <c r="A18" s="10" t="s">
        <v>40</v>
      </c>
    </row>
    <row r="19" spans="1:5">
      <c r="A19" s="10" t="s">
        <v>41</v>
      </c>
    </row>
    <row r="20" spans="1:5">
      <c r="A20" s="10" t="s">
        <v>42</v>
      </c>
    </row>
    <row r="21" spans="1:5">
      <c r="A21" s="10" t="s">
        <v>43</v>
      </c>
    </row>
    <row r="22" spans="1:5">
      <c r="A22" s="10"/>
    </row>
    <row r="23" spans="1:5">
      <c r="A23" s="10" t="s">
        <v>48</v>
      </c>
    </row>
    <row r="24" spans="1:5">
      <c r="A24" s="10" t="s">
        <v>49</v>
      </c>
    </row>
    <row r="25" spans="1:5" ht="15.75" thickBot="1"/>
    <row r="26" spans="1:5" ht="26.25" thickBot="1">
      <c r="A26" s="25" t="s">
        <v>50</v>
      </c>
      <c r="B26" s="25" t="s">
        <v>51</v>
      </c>
      <c r="C26" s="26"/>
      <c r="D26" s="27" t="s">
        <v>70</v>
      </c>
      <c r="E26" s="28" t="s">
        <v>71</v>
      </c>
    </row>
    <row r="27" spans="1:5" ht="15.75" thickBot="1">
      <c r="A27" s="29">
        <f>IF(C27="","",WEEKDAY(C27,1))</f>
        <v>2</v>
      </c>
      <c r="B27" s="30" t="s">
        <v>52</v>
      </c>
      <c r="C27" s="31">
        <v>45292</v>
      </c>
      <c r="D27" s="27">
        <f>C27-1</f>
        <v>45291</v>
      </c>
      <c r="E27" s="32">
        <f>C27+1</f>
        <v>45293</v>
      </c>
    </row>
    <row r="28" spans="1:5" ht="15.75" thickBot="1">
      <c r="A28" s="29">
        <f t="shared" ref="A28:A49" si="0">IF(C28="","",WEEKDAY(C28,1))</f>
        <v>3</v>
      </c>
      <c r="B28" s="30" t="s">
        <v>82</v>
      </c>
      <c r="C28" s="31">
        <v>45293</v>
      </c>
      <c r="D28" s="27">
        <f t="shared" ref="D28:D29" si="1">C28-1</f>
        <v>45292</v>
      </c>
      <c r="E28" s="32">
        <f t="shared" ref="E28:E56" si="2">C28+1</f>
        <v>45294</v>
      </c>
    </row>
    <row r="29" spans="1:5" ht="15.75" thickBot="1">
      <c r="A29" s="29">
        <f t="shared" si="0"/>
        <v>4</v>
      </c>
      <c r="B29" s="30" t="s">
        <v>82</v>
      </c>
      <c r="C29" s="31">
        <v>45294</v>
      </c>
      <c r="D29" s="27">
        <f t="shared" si="1"/>
        <v>45293</v>
      </c>
      <c r="E29" s="32">
        <f t="shared" si="2"/>
        <v>45295</v>
      </c>
    </row>
    <row r="30" spans="1:5" ht="15.75" thickBot="1">
      <c r="A30" s="29">
        <f t="shared" si="0"/>
        <v>2</v>
      </c>
      <c r="B30" s="30" t="s">
        <v>53</v>
      </c>
      <c r="C30" s="31">
        <v>45299</v>
      </c>
      <c r="D30" s="27">
        <f>C30-1</f>
        <v>45298</v>
      </c>
      <c r="E30" s="32">
        <f t="shared" si="2"/>
        <v>45300</v>
      </c>
    </row>
    <row r="31" spans="1:5" ht="29.25" thickBot="1">
      <c r="A31" s="29">
        <f t="shared" si="0"/>
        <v>1</v>
      </c>
      <c r="B31" s="30" t="s">
        <v>54</v>
      </c>
      <c r="C31" s="31">
        <v>45333</v>
      </c>
      <c r="D31" s="27">
        <f>C31-1</f>
        <v>45332</v>
      </c>
      <c r="E31" s="32">
        <f t="shared" si="2"/>
        <v>45334</v>
      </c>
    </row>
    <row r="32" spans="1:5" ht="15.75" thickBot="1">
      <c r="A32" s="29">
        <f t="shared" si="0"/>
        <v>2</v>
      </c>
      <c r="B32" s="30" t="s">
        <v>80</v>
      </c>
      <c r="C32" s="31">
        <v>45334</v>
      </c>
      <c r="D32" s="27">
        <f t="shared" ref="D32:D36" si="3">C32-1</f>
        <v>45333</v>
      </c>
      <c r="E32" s="32">
        <f t="shared" si="2"/>
        <v>45335</v>
      </c>
    </row>
    <row r="33" spans="1:5" ht="15.75" thickBot="1">
      <c r="A33" s="29">
        <f t="shared" si="0"/>
        <v>6</v>
      </c>
      <c r="B33" s="30" t="s">
        <v>55</v>
      </c>
      <c r="C33" s="31">
        <v>45345</v>
      </c>
      <c r="D33" s="27">
        <f t="shared" si="3"/>
        <v>45344</v>
      </c>
      <c r="E33" s="32">
        <f t="shared" si="2"/>
        <v>45346</v>
      </c>
    </row>
    <row r="34" spans="1:5" ht="15.75" thickBot="1">
      <c r="A34" s="29">
        <f t="shared" si="0"/>
        <v>4</v>
      </c>
      <c r="B34" s="30" t="s">
        <v>56</v>
      </c>
      <c r="C34" s="31">
        <v>45371</v>
      </c>
      <c r="D34" s="27">
        <f t="shared" si="3"/>
        <v>45370</v>
      </c>
      <c r="E34" s="32">
        <f t="shared" si="2"/>
        <v>45372</v>
      </c>
    </row>
    <row r="35" spans="1:5" ht="15.75" thickBot="1">
      <c r="A35" s="29">
        <f t="shared" si="0"/>
        <v>2</v>
      </c>
      <c r="B35" s="30" t="s">
        <v>57</v>
      </c>
      <c r="C35" s="31">
        <v>45411</v>
      </c>
      <c r="D35" s="27">
        <f t="shared" si="3"/>
        <v>45410</v>
      </c>
      <c r="E35" s="32">
        <f t="shared" si="2"/>
        <v>45412</v>
      </c>
    </row>
    <row r="36" spans="1:5" ht="15.75" thickBot="1">
      <c r="A36" s="29">
        <f t="shared" si="0"/>
        <v>6</v>
      </c>
      <c r="B36" s="30" t="s">
        <v>58</v>
      </c>
      <c r="C36" s="31">
        <v>45415</v>
      </c>
      <c r="D36" s="27">
        <f t="shared" si="3"/>
        <v>45414</v>
      </c>
      <c r="E36" s="32">
        <f t="shared" si="2"/>
        <v>45416</v>
      </c>
    </row>
    <row r="37" spans="1:5" ht="15.75" thickBot="1">
      <c r="A37" s="29">
        <f t="shared" si="0"/>
        <v>7</v>
      </c>
      <c r="B37" s="30" t="s">
        <v>59</v>
      </c>
      <c r="C37" s="31">
        <v>45416</v>
      </c>
      <c r="D37" s="27">
        <f>C37-1</f>
        <v>45415</v>
      </c>
      <c r="E37" s="32">
        <f t="shared" si="2"/>
        <v>45417</v>
      </c>
    </row>
    <row r="38" spans="1:5" ht="15.75" thickBot="1">
      <c r="A38" s="29">
        <f t="shared" si="0"/>
        <v>1</v>
      </c>
      <c r="B38" s="30" t="s">
        <v>60</v>
      </c>
      <c r="C38" s="31">
        <v>45417</v>
      </c>
      <c r="D38" s="27">
        <f t="shared" ref="D38:D56" si="4">C38-1</f>
        <v>45416</v>
      </c>
      <c r="E38" s="32">
        <f t="shared" si="2"/>
        <v>45418</v>
      </c>
    </row>
    <row r="39" spans="1:5" ht="15.75" thickBot="1">
      <c r="A39" s="29">
        <f t="shared" si="0"/>
        <v>2</v>
      </c>
      <c r="B39" s="30" t="s">
        <v>80</v>
      </c>
      <c r="C39" s="31">
        <v>45418</v>
      </c>
      <c r="D39" s="27">
        <f t="shared" si="4"/>
        <v>45417</v>
      </c>
      <c r="E39" s="32">
        <f t="shared" si="2"/>
        <v>45419</v>
      </c>
    </row>
    <row r="40" spans="1:5" ht="15.75" thickBot="1">
      <c r="A40" s="29">
        <f t="shared" si="0"/>
        <v>2</v>
      </c>
      <c r="B40" s="30" t="s">
        <v>61</v>
      </c>
      <c r="C40" s="31">
        <v>45488</v>
      </c>
      <c r="D40" s="27">
        <f t="shared" si="4"/>
        <v>45487</v>
      </c>
      <c r="E40" s="32">
        <f t="shared" si="2"/>
        <v>45489</v>
      </c>
    </row>
    <row r="41" spans="1:5" ht="15.75" thickBot="1">
      <c r="A41" s="29">
        <f t="shared" si="0"/>
        <v>1</v>
      </c>
      <c r="B41" s="30" t="s">
        <v>62</v>
      </c>
      <c r="C41" s="31">
        <v>45515</v>
      </c>
      <c r="D41" s="27">
        <f t="shared" si="4"/>
        <v>45514</v>
      </c>
      <c r="E41" s="32">
        <f t="shared" si="2"/>
        <v>45516</v>
      </c>
    </row>
    <row r="42" spans="1:5" ht="15.75" thickBot="1">
      <c r="A42" s="29">
        <f t="shared" si="0"/>
        <v>2</v>
      </c>
      <c r="B42" s="30" t="s">
        <v>80</v>
      </c>
      <c r="C42" s="31">
        <v>45516</v>
      </c>
      <c r="D42" s="27">
        <f t="shared" si="4"/>
        <v>45515</v>
      </c>
      <c r="E42" s="32">
        <f t="shared" si="2"/>
        <v>45517</v>
      </c>
    </row>
    <row r="43" spans="1:5" ht="15.75" thickBot="1">
      <c r="A43" s="29">
        <f t="shared" si="0"/>
        <v>2</v>
      </c>
      <c r="B43" s="30" t="s">
        <v>63</v>
      </c>
      <c r="C43" s="31">
        <v>45551</v>
      </c>
      <c r="D43" s="27">
        <f t="shared" si="4"/>
        <v>45550</v>
      </c>
      <c r="E43" s="32">
        <f t="shared" si="2"/>
        <v>45552</v>
      </c>
    </row>
    <row r="44" spans="1:5" ht="15.75" thickBot="1">
      <c r="A44" s="29">
        <f t="shared" si="0"/>
        <v>1</v>
      </c>
      <c r="B44" s="30" t="s">
        <v>64</v>
      </c>
      <c r="C44" s="31">
        <v>45557</v>
      </c>
      <c r="D44" s="27">
        <f t="shared" si="4"/>
        <v>45556</v>
      </c>
      <c r="E44" s="32">
        <f t="shared" si="2"/>
        <v>45558</v>
      </c>
    </row>
    <row r="45" spans="1:5" ht="15.75" thickBot="1">
      <c r="A45" s="29">
        <f t="shared" si="0"/>
        <v>2</v>
      </c>
      <c r="B45" s="30" t="s">
        <v>80</v>
      </c>
      <c r="C45" s="31">
        <v>45558</v>
      </c>
      <c r="D45" s="27">
        <f t="shared" si="4"/>
        <v>45557</v>
      </c>
      <c r="E45" s="32">
        <f t="shared" si="2"/>
        <v>45559</v>
      </c>
    </row>
    <row r="46" spans="1:5" ht="29.25" thickBot="1">
      <c r="A46" s="29">
        <f t="shared" si="0"/>
        <v>2</v>
      </c>
      <c r="B46" s="30" t="s">
        <v>65</v>
      </c>
      <c r="C46" s="31">
        <v>45579</v>
      </c>
      <c r="D46" s="27">
        <f t="shared" si="4"/>
        <v>45578</v>
      </c>
      <c r="E46" s="32">
        <f t="shared" si="2"/>
        <v>45580</v>
      </c>
    </row>
    <row r="47" spans="1:5" ht="15.75" thickBot="1">
      <c r="A47" s="29">
        <f t="shared" si="0"/>
        <v>1</v>
      </c>
      <c r="B47" s="30" t="s">
        <v>66</v>
      </c>
      <c r="C47" s="31">
        <v>45599</v>
      </c>
      <c r="D47" s="27">
        <f t="shared" si="4"/>
        <v>45598</v>
      </c>
      <c r="E47" s="32">
        <f t="shared" si="2"/>
        <v>45600</v>
      </c>
    </row>
    <row r="48" spans="1:5" ht="15.75" thickBot="1">
      <c r="A48" s="29">
        <f t="shared" si="0"/>
        <v>2</v>
      </c>
      <c r="B48" s="30" t="s">
        <v>80</v>
      </c>
      <c r="C48" s="31">
        <v>45600</v>
      </c>
      <c r="D48" s="27">
        <f t="shared" si="4"/>
        <v>45599</v>
      </c>
      <c r="E48" s="32">
        <f t="shared" si="2"/>
        <v>45601</v>
      </c>
    </row>
    <row r="49" spans="1:5" ht="29.25" thickBot="1">
      <c r="A49" s="29">
        <f t="shared" si="0"/>
        <v>7</v>
      </c>
      <c r="B49" s="30" t="s">
        <v>67</v>
      </c>
      <c r="C49" s="31">
        <v>45619</v>
      </c>
      <c r="D49" s="27">
        <f t="shared" si="4"/>
        <v>45618</v>
      </c>
      <c r="E49" s="32">
        <f t="shared" si="2"/>
        <v>45620</v>
      </c>
    </row>
    <row r="50" spans="1:5">
      <c r="A50" s="29">
        <f>IF(C50="","",WEEKDAY(C50,1))</f>
        <v>4</v>
      </c>
      <c r="B50" s="30" t="s">
        <v>83</v>
      </c>
      <c r="C50" s="33">
        <v>45658</v>
      </c>
      <c r="D50" s="34">
        <f t="shared" si="4"/>
        <v>45657</v>
      </c>
      <c r="E50" s="35">
        <f t="shared" si="2"/>
        <v>45659</v>
      </c>
    </row>
    <row r="51" spans="1:5">
      <c r="A51" s="29">
        <f>IF(C51="","",WEEKDAY(C51,1))</f>
        <v>5</v>
      </c>
      <c r="B51" s="30" t="s">
        <v>84</v>
      </c>
      <c r="C51" s="33">
        <v>45659</v>
      </c>
      <c r="D51" s="34">
        <f t="shared" si="4"/>
        <v>45658</v>
      </c>
      <c r="E51" s="35">
        <f t="shared" si="2"/>
        <v>45660</v>
      </c>
    </row>
    <row r="52" spans="1:5">
      <c r="A52" s="29">
        <f>IF(C52="","",WEEKDAY(C52,1))</f>
        <v>6</v>
      </c>
      <c r="B52" s="30" t="s">
        <v>84</v>
      </c>
      <c r="C52" s="33">
        <v>45660</v>
      </c>
      <c r="D52" s="34">
        <f t="shared" si="4"/>
        <v>45659</v>
      </c>
      <c r="E52" s="35">
        <f t="shared" si="2"/>
        <v>45661</v>
      </c>
    </row>
    <row r="53" spans="1:5">
      <c r="A53" s="29">
        <f>IF(C53="","",WEEKDAY(C53,1))</f>
        <v>2</v>
      </c>
      <c r="B53" s="30" t="s">
        <v>53</v>
      </c>
      <c r="C53" s="33">
        <v>45670</v>
      </c>
      <c r="D53" s="34">
        <f t="shared" si="4"/>
        <v>45669</v>
      </c>
      <c r="E53" s="35">
        <f t="shared" si="2"/>
        <v>45671</v>
      </c>
    </row>
    <row r="54" spans="1:5">
      <c r="A54" s="29">
        <f t="shared" ref="A54:A56" si="5">IF(C54="","",WEEKDAY(C54,1))</f>
        <v>3</v>
      </c>
      <c r="B54" s="18" t="s">
        <v>85</v>
      </c>
      <c r="C54" s="33">
        <v>45699</v>
      </c>
      <c r="D54" s="34">
        <f t="shared" si="4"/>
        <v>45698</v>
      </c>
      <c r="E54" s="35">
        <f t="shared" si="2"/>
        <v>45700</v>
      </c>
    </row>
    <row r="55" spans="1:5">
      <c r="A55" s="29">
        <f t="shared" si="5"/>
        <v>2</v>
      </c>
      <c r="B55" s="30" t="s">
        <v>80</v>
      </c>
      <c r="C55" s="31">
        <v>45712</v>
      </c>
      <c r="D55" s="34">
        <f t="shared" si="4"/>
        <v>45711</v>
      </c>
      <c r="E55" s="35">
        <f t="shared" si="2"/>
        <v>45713</v>
      </c>
    </row>
    <row r="56" spans="1:5">
      <c r="A56" s="29">
        <f t="shared" si="5"/>
        <v>5</v>
      </c>
      <c r="B56" s="30" t="s">
        <v>56</v>
      </c>
      <c r="C56" s="33">
        <v>45736</v>
      </c>
      <c r="D56" s="34">
        <f t="shared" si="4"/>
        <v>45735</v>
      </c>
      <c r="E56" s="35">
        <f t="shared" si="2"/>
        <v>45737</v>
      </c>
    </row>
  </sheetData>
  <sortState xmlns:xlrd2="http://schemas.microsoft.com/office/spreadsheetml/2017/richdata2" ref="A27:C43">
    <sortCondition ref="A27:A43" customList="(日),(月),(火),(水),(木),(金),(土)"/>
  </sortState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Student</vt:lpstr>
      <vt:lpstr>Sheet1</vt:lpstr>
      <vt:lpstr>Student!Print_Area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SUGIMORI Maki</cp:lastModifiedBy>
  <cp:lastPrinted>2021-04-13T07:11:02Z</cp:lastPrinted>
  <dcterms:created xsi:type="dcterms:W3CDTF">2017-11-21T07:12:59Z</dcterms:created>
  <dcterms:modified xsi:type="dcterms:W3CDTF">2024-04-12T06:52:55Z</dcterms:modified>
</cp:coreProperties>
</file>